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s="1"/>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G36" i="7"/>
  <c r="AM36" i="7"/>
  <c r="W36" i="7"/>
  <c r="E36" i="7"/>
  <c r="DG35" i="7"/>
  <c r="CQ35" i="7"/>
  <c r="CO35" i="7"/>
  <c r="BY35" i="7"/>
  <c r="BG35" i="7"/>
  <c r="AM35" i="7"/>
  <c r="W35" i="7"/>
  <c r="E35" i="7"/>
  <c r="C35" i="7" s="1"/>
  <c r="DG34" i="7"/>
  <c r="CQ34" i="7"/>
  <c r="BY34" i="7"/>
  <c r="BG34" i="7"/>
  <c r="AO34" i="7"/>
  <c r="W34" i="7"/>
  <c r="E34" i="7"/>
  <c r="C34" i="7"/>
  <c r="C36" i="7" l="1"/>
  <c r="U34" i="7"/>
  <c r="U35" i="7" s="1"/>
  <c r="AM34" i="7" l="1"/>
  <c r="U36" i="7"/>
  <c r="U37" i="7" s="1"/>
  <c r="BW34" i="7"/>
  <c r="BW35" i="7" s="1"/>
  <c r="BW36" i="7" s="1"/>
  <c r="BW37" i="7" s="1"/>
  <c r="BW38" i="7" s="1"/>
  <c r="BW39" i="7" s="1"/>
  <c r="BW40" i="7" s="1"/>
  <c r="BE34" i="7"/>
  <c r="BE35" i="7" s="1"/>
  <c r="BE36" i="7" s="1"/>
  <c r="CO34" i="7" l="1"/>
</calcChain>
</file>

<file path=xl/sharedStrings.xml><?xml version="1.0" encoding="utf-8"?>
<sst xmlns="http://schemas.openxmlformats.org/spreadsheetml/2006/main" count="1039" uniqueCount="548">
  <si>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</si>
  <si>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</si>
  <si>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</si>
  <si>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</si>
  <si>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</si>
  <si>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</si>
  <si>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</si>
  <si>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</si>
  <si>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</si>
  <si>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</si>
  <si>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</si>
  <si>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</si>
  <si>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</si>
  <si>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</si>
  <si>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</si>
  <si>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</si>
  <si>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</si>
  <si>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</si>
  <si>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</si>
  <si>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福井県</t>
    <phoneticPr fontId="6"/>
  </si>
  <si>
    <t>市町村類型</t>
    <phoneticPr fontId="6"/>
  </si>
  <si>
    <t>Ⅲ－２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</si>
  <si>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</si>
  <si>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</si>
  <si>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</si>
  <si>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</si>
  <si>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</si>
  <si>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</si>
  <si>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</si>
  <si>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</si>
  <si>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</si>
  <si>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</si>
  <si>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</si>
  <si>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</si>
  <si>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</si>
  <si>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高浜町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</si>
  <si>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</si>
  <si>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</si>
  <si>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</si>
  <si>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</si>
  <si>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</si>
  <si>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</si>
  <si>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</si>
  <si>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</si>
  <si>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</si>
  <si>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</si>
  <si>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</si>
  <si>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</si>
  <si>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</si>
  <si>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</si>
  <si>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</si>
  <si>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</si>
  <si>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</si>
  <si>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</si>
  <si>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</si>
  <si>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</si>
  <si>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</si>
  <si>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</si>
  <si>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</si>
  <si>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</si>
  <si>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</si>
  <si>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</si>
  <si>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-4.2</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</si>
  <si>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</si>
  <si>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</si>
  <si>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</si>
  <si>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</si>
  <si>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</si>
  <si>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</si>
  <si>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</si>
  <si>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</si>
  <si>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</si>
  <si>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</si>
  <si>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</si>
  <si>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</si>
  <si>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</si>
  <si>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</si>
  <si>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</si>
  <si>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</si>
  <si>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</si>
  <si>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</si>
  <si>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</si>
  <si>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</si>
  <si>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</si>
  <si>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</si>
  <si>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</si>
  <si>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</si>
  <si>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</si>
  <si>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-0.5</t>
    <phoneticPr fontId="6"/>
  </si>
  <si>
    <t>基準財政需要額</t>
    <phoneticPr fontId="15"/>
  </si>
  <si>
    <t>うち日本人(％)</t>
    <phoneticPr fontId="6"/>
  </si>
  <si>
    <t>-0.6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</si>
  <si>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</si>
  <si>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</si>
  <si>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</si>
  <si>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</si>
  <si>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</si>
  <si>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</si>
  <si>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</si>
  <si>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</si>
  <si>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</si>
  <si>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</si>
  <si>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</si>
  <si>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</si>
  <si>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</si>
  <si>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</si>
  <si>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</si>
  <si>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</si>
  <si>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</si>
  <si>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</si>
  <si>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</si>
  <si>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</si>
  <si>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</si>
  <si>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</si>
  <si>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</si>
  <si>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</si>
  <si>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</si>
  <si>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</si>
  <si>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</si>
  <si>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</si>
  <si>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</si>
  <si>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</si>
  <si>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</si>
  <si>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</si>
  <si>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</si>
  <si>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</si>
  <si>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</si>
  <si>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</si>
  <si>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</si>
  <si>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</si>
  <si>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</si>
  <si>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</si>
  <si>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</si>
  <si>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</si>
  <si>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</si>
  <si>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</si>
  <si>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</si>
  <si>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</si>
  <si>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</si>
  <si>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</si>
  <si>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</si>
  <si>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</si>
  <si>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</si>
  <si>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</si>
  <si>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</si>
  <si>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</si>
  <si>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</si>
  <si>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</si>
  <si>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</si>
  <si>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</si>
  <si>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福井県高浜町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</si>
  <si>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</si>
  <si>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</si>
  <si>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</si>
  <si>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</si>
  <si>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</si>
  <si>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</si>
  <si>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</si>
  <si>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</si>
  <si>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</si>
  <si>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</si>
  <si>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</si>
  <si>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</si>
  <si>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</si>
  <si>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</si>
  <si>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</si>
  <si>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</si>
  <si>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</si>
  <si>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</si>
  <si>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</si>
  <si>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</si>
  <si>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</si>
  <si>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</si>
  <si>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</si>
  <si>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</si>
  <si>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</si>
  <si>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</si>
  <si>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</si>
  <si>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</si>
  <si>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</si>
  <si>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</si>
  <si>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</si>
  <si>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</si>
  <si>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</si>
  <si>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</si>
  <si>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</si>
  <si>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</si>
  <si>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</si>
  <si>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</si>
  <si>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</si>
  <si>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</si>
  <si>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</si>
  <si>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</si>
  <si>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</si>
  <si>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</si>
  <si>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</si>
  <si>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</si>
  <si>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</si>
  <si>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</si>
  <si>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</si>
  <si>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</si>
  <si>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</si>
  <si>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</si>
  <si>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</si>
  <si>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</si>
  <si>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</si>
  <si>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</si>
  <si>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</si>
  <si>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</si>
  <si>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</si>
  <si>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</si>
  <si>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</si>
  <si>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</si>
  <si>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</si>
  <si>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</si>
  <si>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</si>
  <si>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</si>
  <si>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</si>
  <si>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</si>
  <si>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</si>
  <si>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</si>
  <si>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</si>
  <si>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</si>
  <si>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</si>
  <si>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</si>
  <si>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</si>
  <si>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</si>
  <si>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</si>
  <si>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</si>
  <si>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</si>
  <si>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</si>
  <si>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</si>
  <si>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</si>
  <si>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</si>
  <si>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</si>
  <si>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</si>
  <si>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</si>
  <si>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</si>
  <si>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</si>
  <si>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</si>
  <si>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</si>
  <si>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</si>
  <si>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</si>
  <si>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</si>
  <si>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</si>
  <si>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</si>
  <si>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</si>
  <si>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</si>
  <si>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</si>
  <si>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</si>
  <si>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</si>
  <si>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</si>
  <si>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</si>
  <si>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</si>
  <si>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</si>
  <si>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</si>
  <si>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</si>
  <si>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</si>
  <si>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</si>
  <si>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</si>
  <si>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</si>
  <si>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</si>
  <si>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</si>
  <si>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</si>
  <si>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</si>
  <si>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</si>
  <si>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</si>
  <si>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</si>
  <si>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</si>
  <si>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</si>
  <si>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</si>
  <si>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</si>
  <si>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</si>
  <si>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簡易水道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</si>
  <si>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</si>
  <si>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</si>
  <si>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</si>
  <si>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</si>
  <si>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</si>
  <si>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</si>
  <si>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</si>
  <si>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</si>
  <si>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</si>
  <si>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</si>
  <si>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</si>
  <si>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</si>
  <si>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</si>
  <si>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</si>
  <si>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</si>
  <si>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</si>
  <si>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</si>
  <si>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</si>
  <si>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</si>
  <si>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</si>
  <si>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</si>
  <si>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</si>
  <si>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</si>
  <si>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</si>
  <si>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</si>
  <si>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</si>
  <si>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</si>
  <si>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福井県高浜町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</si>
  <si>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</si>
  <si>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</si>
  <si>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</si>
  <si>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</si>
  <si>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</si>
  <si>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</si>
  <si>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</si>
  <si>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</si>
  <si>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</si>
  <si>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</si>
  <si>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</si>
  <si>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</si>
  <si>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</si>
  <si>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</si>
  <si>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</si>
  <si>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</si>
  <si>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</si>
  <si>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</si>
  <si>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</si>
  <si>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</si>
  <si>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株式会社いきいきタウン高浜</t>
    <rPh sb="0" eb="4">
      <t>カブシキガイシャ</t>
    </rPh>
    <rPh sb="11" eb="13">
      <t>タカハマ</t>
    </rPh>
    <phoneticPr fontId="2"/>
  </si>
  <si>
    <t>-</t>
    <phoneticPr fontId="2"/>
  </si>
  <si>
    <t>公有水面埋立事業特別会計</t>
    <phoneticPr fontId="6"/>
  </si>
  <si>
    <t>宅地分譲事業特別会計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</si>
  <si>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</si>
  <si>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</si>
  <si>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</si>
  <si>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</si>
  <si>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</si>
  <si>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</si>
  <si>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</si>
  <si>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</si>
  <si>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</si>
  <si>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</si>
  <si>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</si>
  <si>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</si>
  <si>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</si>
  <si>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</si>
  <si>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国民健康保険診療所特別会計</t>
    <phoneticPr fontId="6"/>
  </si>
  <si>
    <t>介護保険特別会計</t>
    <phoneticPr fontId="6"/>
  </si>
  <si>
    <t>後期高齢者医療特別会計</t>
    <phoneticPr fontId="6"/>
  </si>
  <si>
    <t>水道事業特別会計</t>
    <phoneticPr fontId="6"/>
  </si>
  <si>
    <t>法適用企業</t>
    <phoneticPr fontId="6"/>
  </si>
  <si>
    <t>簡易水道事業特別会計</t>
    <phoneticPr fontId="6"/>
  </si>
  <si>
    <t>法非適用企業</t>
    <phoneticPr fontId="6"/>
  </si>
  <si>
    <t>公共下水道事業特別会計</t>
    <phoneticPr fontId="6"/>
  </si>
  <si>
    <t>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</si>
  <si>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</si>
  <si>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</si>
  <si>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</si>
  <si>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</si>
  <si>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</si>
  <si>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若狭消防組合</t>
  </si>
  <si>
    <t>福井県市町総合事務組合（一般会計）</t>
  </si>
  <si>
    <t>-</t>
    <phoneticPr fontId="2"/>
  </si>
  <si>
    <t>福井県市町総合事務組合（特別会計）</t>
  </si>
  <si>
    <t>福井県後期高齢者医療広域連合(一般会計）</t>
  </si>
  <si>
    <t>福井県後期高齢者医療広域連合(特別会計）</t>
  </si>
  <si>
    <t>福井県自治会館組合</t>
  </si>
  <si>
    <t>嶺南広域行政組合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</si>
  <si>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</si>
  <si>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</si>
  <si>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</si>
  <si>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</si>
  <si>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</si>
  <si>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</si>
  <si>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</si>
  <si>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</si>
  <si>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</si>
  <si>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</si>
  <si>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</si>
  <si>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</si>
  <si>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</si>
  <si>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</si>
  <si>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</si>
  <si>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</si>
  <si>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</si>
  <si>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</si>
  <si>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</si>
  <si>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</si>
  <si>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</si>
  <si>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</si>
  <si>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</si>
  <si>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</si>
  <si>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</si>
  <si>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</si>
  <si>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</si>
  <si>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</si>
  <si>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</si>
  <si>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</si>
  <si>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</si>
  <si>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</si>
  <si>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</si>
  <si>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</si>
  <si>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</si>
  <si>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</si>
  <si>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</si>
  <si>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</si>
  <si>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</si>
  <si>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</si>
  <si>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</si>
  <si>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</si>
  <si>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</si>
  <si>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</si>
  <si>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</si>
  <si>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</si>
  <si>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</si>
  <si>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</si>
  <si>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</si>
  <si>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</si>
  <si>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</si>
  <si>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</si>
  <si>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</si>
  <si>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簡易水道事業特別会計</t>
    <phoneticPr fontId="6"/>
  </si>
  <si>
    <t>-</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</si>
  <si>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</si>
  <si>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</si>
  <si>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</si>
  <si>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</si>
  <si>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</si>
  <si>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</si>
  <si>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</si>
  <si>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</si>
  <si>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</si>
  <si>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</si>
  <si>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</si>
  <si>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</si>
  <si>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</si>
  <si>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</si>
  <si>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</si>
  <si>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</si>
  <si>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</si>
  <si>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</si>
  <si>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</si>
  <si>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</si>
  <si>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</si>
  <si>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</si>
  <si>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</si>
  <si>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</si>
  <si>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</si>
  <si>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</si>
  <si>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</si>
  <si>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</si>
  <si>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</si>
  <si>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</si>
  <si>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</si>
  <si>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</si>
  <si>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</si>
  <si>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</si>
  <si>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</si>
  <si>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</si>
  <si>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</si>
  <si>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</si>
  <si>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</si>
  <si>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</si>
  <si>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</si>
  <si>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</si>
  <si>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</si>
  <si>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</si>
  <si>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</si>
  <si>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</si>
  <si>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</si>
  <si>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</si>
  <si>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</si>
  <si>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</si>
  <si>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</si>
  <si>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</si>
  <si>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</si>
  <si>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</si>
  <si>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</si>
  <si>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</si>
  <si>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</si>
  <si>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</si>
  <si>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</si>
  <si>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</si>
  <si>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</si>
  <si>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</si>
  <si>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</si>
  <si>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</si>
  <si>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</si>
  <si>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</si>
  <si>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</si>
  <si>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</si>
  <si>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</si>
  <si>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</si>
  <si>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</si>
  <si>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</si>
  <si>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</si>
  <si>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</si>
  <si>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</si>
  <si>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</si>
  <si>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</si>
  <si>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</si>
  <si>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</si>
  <si>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</si>
  <si>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</si>
  <si>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</si>
  <si>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6.55</t>
  </si>
  <si>
    <t>▲ 6.36</t>
  </si>
  <si>
    <t>▲ 5.87</t>
  </si>
  <si>
    <t>会計</t>
    <rPh sb="0" eb="2">
      <t>カイケイ</t>
    </rPh>
    <phoneticPr fontId="6"/>
  </si>
  <si>
    <t>水道事業特別会計</t>
  </si>
  <si>
    <t>一般会計</t>
  </si>
  <si>
    <t>介護保険特別会計</t>
  </si>
  <si>
    <t>国民健康保険特別会計</t>
  </si>
  <si>
    <t>後期高齢者医療特別会計</t>
  </si>
  <si>
    <t>公有水面埋立事業特別会計</t>
  </si>
  <si>
    <t>宅地分譲事業特別会計</t>
  </si>
  <si>
    <t>国民健康保険診療所特別会計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</si>
  <si>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</si>
  <si>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</si>
  <si>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</si>
  <si>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</si>
  <si>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</si>
  <si>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</si>
  <si>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</si>
  <si>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</si>
  <si>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</si>
  <si>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</si>
  <si>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</si>
  <si>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</si>
  <si>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</si>
  <si>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</si>
  <si>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</si>
  <si>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</si>
  <si>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</si>
  <si>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</si>
  <si>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</si>
  <si>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</si>
  <si>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</si>
  <si>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</si>
  <si>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</si>
  <si>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</si>
  <si>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</si>
  <si>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</si>
  <si>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</si>
  <si>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</si>
  <si>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</si>
  <si>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</si>
  <si>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</si>
  <si>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</si>
  <si>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</si>
  <si>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</si>
  <si>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</si>
  <si>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将来負担比率の数値がないものの、今後、大型事業の実施により将来負担額が増高し、数値の悪化予想されることから、引き続き義務的経費の削減を中心とする行財政改革と進め、財政の健全化に努める。</t>
    <phoneticPr fontId="6"/>
  </si>
  <si>
    <t>将来負担比率については、類似団体と比較して低い水準にある。今後、大型事業の実施により将来負担額が増高し、将来負担比率の悪化が予想されることから、引き続き義務的経費の削減を中心とする行財政改革と進め、財政の健全化に努める。また、実質公債費比率については、大規模事業の財源とした既発債の償還を迎えており、比率は減少していく見通しである。今後も計画的な償還管理を行い、弾力的な財政運営を行っ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</si>
</sst>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66496</c:v>
                </c:pt>
                <c:pt idx="1">
                  <c:v>82748</c:v>
                </c:pt>
                <c:pt idx="2">
                  <c:v>91837</c:v>
                </c:pt>
                <c:pt idx="3">
                  <c:v>75972</c:v>
                </c:pt>
                <c:pt idx="4">
                  <c:v>79466</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130107</c:v>
                </c:pt>
                <c:pt idx="1">
                  <c:v>171643</c:v>
                </c:pt>
                <c:pt idx="2">
                  <c:v>246098</c:v>
                </c:pt>
                <c:pt idx="3">
                  <c:v>359251</c:v>
                </c:pt>
                <c:pt idx="4">
                  <c:v>725220</c:v>
                </c:pt>
              </c:numCache>
            </c:numRef>
          </c:val>
          <c:smooth val="0"/>
        </c:ser>
        <c:dLbls>
          <c:showLegendKey val="0"/>
          <c:showVal val="0"/>
          <c:showCatName val="0"/>
          <c:showSerName val="0"/>
          <c:showPercent val="0"/>
          <c:showBubbleSize val="0"/>
        </c:dLbls>
        <c:marker val="1"/>
        <c:smooth val="0"/>
        <c:axId val="39990400"/>
        <c:axId val="39992320"/>
      </c:lineChart>
      <c:catAx>
        <c:axId val="3999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92320"/>
        <c:crosses val="autoZero"/>
        <c:auto val="1"/>
        <c:lblAlgn val="ctr"/>
        <c:lblOffset val="100"/>
        <c:tickLblSkip val="1"/>
        <c:tickMarkSkip val="1"/>
        <c:noMultiLvlLbl val="0"/>
      </c:catAx>
      <c:valAx>
        <c:axId val="399923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9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3.11</c:v>
                </c:pt>
                <c:pt idx="1">
                  <c:v>5.42</c:v>
                </c:pt>
                <c:pt idx="2">
                  <c:v>1.37</c:v>
                </c:pt>
                <c:pt idx="3">
                  <c:v>8.6999999999999993</c:v>
                </c:pt>
                <c:pt idx="4">
                  <c:v>5.63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59.05</c:v>
                </c:pt>
                <c:pt idx="1">
                  <c:v>60.36</c:v>
                </c:pt>
                <c:pt idx="2">
                  <c:v>59.36</c:v>
                </c:pt>
                <c:pt idx="3">
                  <c:v>57.9</c:v>
                </c:pt>
                <c:pt idx="4">
                  <c:v>48.22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433152"/>
        <c:axId val="405523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-6.55</c:v>
                </c:pt>
                <c:pt idx="1">
                  <c:v>2.58</c:v>
                </c:pt>
                <c:pt idx="2">
                  <c:v>-6.36</c:v>
                </c:pt>
                <c:pt idx="3">
                  <c:v>8.16</c:v>
                </c:pt>
                <c:pt idx="4">
                  <c:v>-5.87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433152"/>
        <c:axId val="40552320"/>
      </c:lineChart>
      <c:catAx>
        <c:axId val="404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52320"/>
        <c:crosses val="autoZero"/>
        <c:auto val="1"/>
        <c:lblAlgn val="ctr"/>
        <c:lblOffset val="100"/>
        <c:tickLblSkip val="1"/>
        <c:tickMarkSkip val="1"/>
        <c:noMultiLvlLbl val="0"/>
      </c:catAx>
      <c:valAx>
        <c:axId val="405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1.82</c:v>
                </c:pt>
                <c:pt idx="2">
                  <c:v>#N/A</c:v>
                </c:pt>
                <c:pt idx="3">
                  <c:v>1.55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宅地分譲事業特別会計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公有水面埋立事業特別会計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0.03</c:v>
                </c:pt>
                <c:pt idx="2">
                  <c:v>#N/A</c:v>
                </c:pt>
                <c:pt idx="3">
                  <c:v>0</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0.67</c:v>
                </c:pt>
                <c:pt idx="2">
                  <c:v>#N/A</c:v>
                </c:pt>
                <c:pt idx="3">
                  <c:v>0.16</c:v>
                </c:pt>
                <c:pt idx="4">
                  <c:v>#N/A</c:v>
                </c:pt>
                <c:pt idx="5">
                  <c:v>0</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0.23</c:v>
                </c:pt>
                <c:pt idx="2">
                  <c:v>#N/A</c:v>
                </c:pt>
                <c:pt idx="3">
                  <c:v>0.14000000000000001</c:v>
                </c:pt>
                <c:pt idx="4">
                  <c:v>#N/A</c:v>
                </c:pt>
                <c:pt idx="5">
                  <c:v>0.33</c:v>
                </c:pt>
                <c:pt idx="6">
                  <c:v>#N/A</c:v>
                </c:pt>
                <c:pt idx="7">
                  <c:v>0.76</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3.11</c:v>
                </c:pt>
                <c:pt idx="2">
                  <c:v>#N/A</c:v>
                </c:pt>
                <c:pt idx="3">
                  <c:v>5.41</c:v>
                </c:pt>
                <c:pt idx="4">
                  <c:v>#N/A</c:v>
                </c:pt>
                <c:pt idx="5">
                  <c:v>1.33</c:v>
                </c:pt>
                <c:pt idx="6">
                  <c:v>#N/A</c:v>
                </c:pt>
                <c:pt idx="7">
                  <c:v>8.6999999999999993</c:v>
                </c:pt>
                <c:pt idx="8">
                  <c:v>#N/A</c:v>
                </c:pt>
                <c:pt idx="9">
                  <c:v>5.63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17.11</c:v>
                </c:pt>
                <c:pt idx="2">
                  <c:v>#N/A</c:v>
                </c:pt>
                <c:pt idx="3">
                  <c:v>18.77</c:v>
                </c:pt>
                <c:pt idx="4">
                  <c:v>#N/A</c:v>
                </c:pt>
                <c:pt idx="5">
                  <c:v>20.88</c:v>
                </c:pt>
                <c:pt idx="6">
                  <c:v>#N/A</c:v>
                </c:pt>
                <c:pt idx="7">
                  <c:v>18.59</c:v>
                </c:pt>
                <c:pt idx="8">
                  <c:v>#N/A</c:v>
                </c:pt>
                <c:pt idx="9">
                  <c:v>17.690000000000001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337536"/>
        <c:axId val="38380288"/>
      </c:barChart>
      <c:catAx>
        <c:axId val="383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80288"/>
        <c:crosses val="autoZero"/>
        <c:auto val="1"/>
        <c:lblAlgn val="ctr"/>
        <c:lblOffset val="100"/>
        <c:tickLblSkip val="1"/>
        <c:tickMarkSkip val="1"/>
        <c:noMultiLvlLbl val="0"/>
      </c:catAx>
      <c:valAx>
        <c:axId val="3838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3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618</c:v>
                </c:pt>
                <c:pt idx="5">
                  <c:v>636</c:v>
                </c:pt>
                <c:pt idx="8">
                  <c:v>607</c:v>
                </c:pt>
                <c:pt idx="11">
                  <c:v>595</c:v>
                </c:pt>
                <c:pt idx="14">
                  <c:v>589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c:v>
                </c:pt>
                <c:pt idx="3">
                  <c:v>1</c:v>
                </c:pt>
                <c:pt idx="6">
                  <c:v>4</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4</c:v>
                </c:pt>
                <c:pt idx="3">
                  <c:v>4</c:v>
                </c:pt>
                <c:pt idx="6">
                  <c:v>7</c:v>
                </c:pt>
                <c:pt idx="9">
                  <c:v>7</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470</c:v>
                </c:pt>
                <c:pt idx="3">
                  <c:v>459</c:v>
                </c:pt>
                <c:pt idx="6">
                  <c:v>459</c:v>
                </c:pt>
                <c:pt idx="9">
                  <c:v>462</c:v>
                </c:pt>
                <c:pt idx="12">
                  <c:v>513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532</c:v>
                </c:pt>
                <c:pt idx="3">
                  <c:v>467</c:v>
                </c:pt>
                <c:pt idx="6">
                  <c:v>370</c:v>
                </c:pt>
                <c:pt idx="9">
                  <c:v>425</c:v>
                </c:pt>
                <c:pt idx="12">
                  <c:v>351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498688"/>
        <c:axId val="385006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389</c:v>
                </c:pt>
                <c:pt idx="2">
                  <c:v>#N/A</c:v>
                </c:pt>
                <c:pt idx="3">
                  <c:v>#N/A</c:v>
                </c:pt>
                <c:pt idx="4">
                  <c:v>295</c:v>
                </c:pt>
                <c:pt idx="5">
                  <c:v>#N/A</c:v>
                </c:pt>
                <c:pt idx="6">
                  <c:v>#N/A</c:v>
                </c:pt>
                <c:pt idx="7">
                  <c:v>233</c:v>
                </c:pt>
                <c:pt idx="8">
                  <c:v>#N/A</c:v>
                </c:pt>
                <c:pt idx="9">
                  <c:v>#N/A</c:v>
                </c:pt>
                <c:pt idx="10">
                  <c:v>311</c:v>
                </c:pt>
                <c:pt idx="11">
                  <c:v>#N/A</c:v>
                </c:pt>
                <c:pt idx="12">
                  <c:v>#N/A</c:v>
                </c:pt>
                <c:pt idx="13">
                  <c:v>292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498688"/>
        <c:axId val="38500608"/>
      </c:lineChart>
      <c:catAx>
        <c:axId val="384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00608"/>
        <c:crosses val="autoZero"/>
        <c:auto val="1"/>
        <c:lblAlgn val="ctr"/>
        <c:lblOffset val="100"/>
        <c:tickLblSkip val="1"/>
        <c:tickMarkSkip val="1"/>
        <c:noMultiLvlLbl val="0"/>
      </c:catAx>
      <c:valAx>
        <c:axId val="3850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6451</c:v>
                </c:pt>
                <c:pt idx="5">
                  <c:v>6253</c:v>
                </c:pt>
                <c:pt idx="8">
                  <c:v>6162</c:v>
                </c:pt>
                <c:pt idx="11">
                  <c:v>6425</c:v>
                </c:pt>
                <c:pt idx="14">
                  <c:v>6701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4778</c:v>
                </c:pt>
                <c:pt idx="5">
                  <c:v>5466</c:v>
                </c:pt>
                <c:pt idx="8">
                  <c:v>5497</c:v>
                </c:pt>
                <c:pt idx="11">
                  <c:v>5156</c:v>
                </c:pt>
                <c:pt idx="14">
                  <c:v>3504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34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582</c:v>
                </c:pt>
                <c:pt idx="3">
                  <c:v>481</c:v>
                </c:pt>
                <c:pt idx="6">
                  <c:v>347</c:v>
                </c:pt>
                <c:pt idx="9">
                  <c:v>223</c:v>
                </c:pt>
                <c:pt idx="12">
                  <c:v>216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48</c:v>
                </c:pt>
                <c:pt idx="3">
                  <c:v>47</c:v>
                </c:pt>
                <c:pt idx="6">
                  <c:v>88</c:v>
                </c:pt>
                <c:pt idx="9">
                  <c:v>116</c:v>
                </c:pt>
                <c:pt idx="12">
                  <c:v>115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6393</c:v>
                </c:pt>
                <c:pt idx="3">
                  <c:v>6142</c:v>
                </c:pt>
                <c:pt idx="6">
                  <c:v>5612</c:v>
                </c:pt>
                <c:pt idx="9">
                  <c:v>5786</c:v>
                </c:pt>
                <c:pt idx="12">
                  <c:v>5669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5</c:v>
                </c:pt>
                <c:pt idx="3">
                  <c:v>18</c:v>
                </c:pt>
                <c:pt idx="6">
                  <c:v>27</c:v>
                </c:pt>
                <c:pt idx="9">
                  <c:v>26</c:v>
                </c:pt>
                <c:pt idx="12">
                  <c:v>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2444</c:v>
                </c:pt>
                <c:pt idx="3">
                  <c:v>2236</c:v>
                </c:pt>
                <c:pt idx="6">
                  <c:v>2009</c:v>
                </c:pt>
                <c:pt idx="9">
                  <c:v>2393</c:v>
                </c:pt>
                <c:pt idx="12">
                  <c:v>4190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704256"/>
        <c:axId val="387061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704256"/>
        <c:axId val="38706176"/>
      </c:lineChart>
      <c:catAx>
        <c:axId val="387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06176"/>
        <c:crosses val="autoZero"/>
        <c:auto val="1"/>
        <c:lblAlgn val="ctr"/>
        <c:lblOffset val="100"/>
        <c:tickLblSkip val="1"/>
        <c:tickMarkSkip val="1"/>
        <c:noMultiLvlLbl val="0"/>
      </c:catAx>
      <c:valAx>
        <c:axId val="3870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42.4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52.5</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573696"/>
        <c:axId val="55051008"/>
      </c:scatterChart>
      <c:valAx>
        <c:axId val="54573696"/>
        <c:scaling>
          <c:orientation val="minMax"/>
          <c:max val="63"/>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051008"/>
        <c:crosses val="autoZero"/>
        <c:crossBetween val="midCat"/>
      </c:valAx>
      <c:valAx>
        <c:axId val="55051008"/>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7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c:v>
                </c:pt>
                <c:pt idx="2">
                  <c:v>9.5</c:v>
                </c:pt>
                <c:pt idx="3">
                  <c:v>8.6999999999999993</c:v>
                </c:pt>
                <c:pt idx="4">
                  <c:v>8.4</c:v>
                </c:pt>
              </c:numCache>
            </c:numRef>
          </c:xVal>
          <c:yVal>
            <c:numRef>
              <c:f>公会計指標分析・財政指標組合せ分析表!$K$73:$O$73</c:f>
              <c:numCache>
                <c:formatCode>#,##0.0;"▲ "#,##0.0</c:formatCode>
                <c:ptCount val="5"/>
                <c:pt idx="4">
                  <c:v>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106176"/>
        <c:axId val="54801152"/>
      </c:scatterChart>
      <c:valAx>
        <c:axId val="55106176"/>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01152"/>
        <c:crosses val="autoZero"/>
        <c:crossBetween val="midCat"/>
      </c:valAx>
      <c:valAx>
        <c:axId val="5480115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0617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事業の新発債の償還が始まるも、既発債も順次償還を終えることから、現状の水準を維持する見込みである。公営企業債の元利償還金に対する繰入金については、施設の長寿命化事業に伴い増加傾向にあることから、過度な将来負担が生じないよう適正管理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実施により地方債の現在高が増高し、また整備財源として基金繰入を行ったことにより充当可能基金が減少し、将来負担額が発生した。今後、計画的な基金造成や償還管理を行い、将来負担比率が大きく上昇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9" name="テキスト ボックス 3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有形固定資産減価償却率は類似団体より低い水準にある。現在、学校施設、社会教育施設、保健福祉施設等について個別施設計画を策定しており、当該計画に基づいて施設の維持管理を行っていく。</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45297</xdr:rowOff>
    </xdr:from>
    <xdr:to>
      <xdr:col>3</xdr:col>
      <xdr:colOff>1170940</xdr:colOff>
      <xdr:row>32</xdr:row>
      <xdr:rowOff>67310</xdr:rowOff>
    </xdr:to>
    <xdr:cxnSp macro="">
      <xdr:nvCxnSpPr>
        <xdr:cNvPr id="69" name="直線コネクタ 68"/>
        <xdr:cNvCxnSpPr/>
      </xdr:nvCxnSpPr>
      <xdr:spPr>
        <a:xfrm flipV="1">
          <a:off x="4760595" y="5284047"/>
          <a:ext cx="1270" cy="105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71137</xdr:rowOff>
    </xdr:from>
    <xdr:ext cx="405111" cy="259045"/>
    <xdr:sp macro="" textlink="">
      <xdr:nvSpPr>
        <xdr:cNvPr id="70" name="有形固定資産減価償却率最小値テキスト"/>
        <xdr:cNvSpPr txBox="1"/>
      </xdr:nvSpPr>
      <xdr:spPr>
        <a:xfrm>
          <a:off x="48133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32</xdr:row>
      <xdr:rowOff>67310</xdr:rowOff>
    </xdr:from>
    <xdr:to>
      <xdr:col>3</xdr:col>
      <xdr:colOff>1260475</xdr:colOff>
      <xdr:row>32</xdr:row>
      <xdr:rowOff>67310</xdr:rowOff>
    </xdr:to>
    <xdr:cxnSp macro="">
      <xdr:nvCxnSpPr>
        <xdr:cNvPr id="71" name="直線コネクタ 70"/>
        <xdr:cNvCxnSpPr/>
      </xdr:nvCxnSpPr>
      <xdr:spPr>
        <a:xfrm>
          <a:off x="4673600" y="63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163424</xdr:rowOff>
    </xdr:from>
    <xdr:ext cx="405111" cy="259045"/>
    <xdr:sp macro="" textlink="">
      <xdr:nvSpPr>
        <xdr:cNvPr id="72"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45297</xdr:rowOff>
    </xdr:from>
    <xdr:to>
      <xdr:col>3</xdr:col>
      <xdr:colOff>1260475</xdr:colOff>
      <xdr:row>26</xdr:row>
      <xdr:rowOff>45297</xdr:rowOff>
    </xdr:to>
    <xdr:cxnSp macro="">
      <xdr:nvCxnSpPr>
        <xdr:cNvPr id="73" name="直線コネクタ 72"/>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83414</xdr:rowOff>
    </xdr:from>
    <xdr:ext cx="405111" cy="259045"/>
    <xdr:sp macro="" textlink="">
      <xdr:nvSpPr>
        <xdr:cNvPr id="74" name="有形固定資産減価償却率平均値テキスト"/>
        <xdr:cNvSpPr txBox="1"/>
      </xdr:nvSpPr>
      <xdr:spPr>
        <a:xfrm>
          <a:off x="4813300" y="5665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104987</xdr:rowOff>
    </xdr:from>
    <xdr:to>
      <xdr:col>3</xdr:col>
      <xdr:colOff>1222375</xdr:colOff>
      <xdr:row>29</xdr:row>
      <xdr:rowOff>35137</xdr:rowOff>
    </xdr:to>
    <xdr:sp macro="" textlink="">
      <xdr:nvSpPr>
        <xdr:cNvPr id="75" name="フローチャート : 判断 74"/>
        <xdr:cNvSpPr/>
      </xdr:nvSpPr>
      <xdr:spPr>
        <a:xfrm>
          <a:off x="4711700" y="56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48683</xdr:rowOff>
    </xdr:from>
    <xdr:to>
      <xdr:col>3</xdr:col>
      <xdr:colOff>511175</xdr:colOff>
      <xdr:row>29</xdr:row>
      <xdr:rowOff>150283</xdr:rowOff>
    </xdr:to>
    <xdr:sp macro="" textlink="">
      <xdr:nvSpPr>
        <xdr:cNvPr id="76" name="フローチャート : 判断 75"/>
        <xdr:cNvSpPr/>
      </xdr:nvSpPr>
      <xdr:spPr>
        <a:xfrm>
          <a:off x="40005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89746</xdr:rowOff>
    </xdr:from>
    <xdr:to>
      <xdr:col>3</xdr:col>
      <xdr:colOff>511175</xdr:colOff>
      <xdr:row>34</xdr:row>
      <xdr:rowOff>19896</xdr:rowOff>
    </xdr:to>
    <xdr:sp macro="" textlink="">
      <xdr:nvSpPr>
        <xdr:cNvPr id="82" name="円/楕円 81"/>
        <xdr:cNvSpPr/>
      </xdr:nvSpPr>
      <xdr:spPr>
        <a:xfrm>
          <a:off x="400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166810</xdr:rowOff>
    </xdr:from>
    <xdr:ext cx="405111" cy="259045"/>
    <xdr:sp macro="" textlink="">
      <xdr:nvSpPr>
        <xdr:cNvPr id="83" name="n_1aveValue有形固定資産減価償却率"/>
        <xdr:cNvSpPr txBox="1"/>
      </xdr:nvSpPr>
      <xdr:spPr>
        <a:xfrm>
          <a:off x="3836043"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11023</xdr:rowOff>
    </xdr:from>
    <xdr:ext cx="405111" cy="259045"/>
    <xdr:sp macro="" textlink="">
      <xdr:nvSpPr>
        <xdr:cNvPr id="84" name="n_1mainValue有形固定資産減価償却率"/>
        <xdr:cNvSpPr txBox="1"/>
      </xdr:nvSpPr>
      <xdr:spPr>
        <a:xfrm>
          <a:off x="3836043"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類似団体平均を下回っているものの、新庁舎公民館建設等の大型事業実施により、将来負担額が増高し、今後数値の悪化が予想される。分子となる基金残高を確保することはもちろん、分母（業務収入－業務支出）である業務支出の削減を図っていく。</a:t>
          </a:r>
        </a:p>
      </xdr:txBody>
    </xdr:sp>
    <xdr:clientData/>
  </xdr:twoCellAnchor>
  <xdr:oneCellAnchor>
    <xdr:from>
      <xdr:col>8</xdr:col>
      <xdr:colOff>768350</xdr:colOff>
      <xdr:row>23</xdr:row>
      <xdr:rowOff>38100</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101" name="直線コネクタ 10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33</xdr:row>
      <xdr:rowOff>147499</xdr:rowOff>
    </xdr:from>
    <xdr:ext cx="308097" cy="225703"/>
    <xdr:sp macro="" textlink="">
      <xdr:nvSpPr>
        <xdr:cNvPr id="102" name="テキスト ボックス 10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103" name="直線コネクタ 10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31</xdr:row>
      <xdr:rowOff>58599</xdr:rowOff>
    </xdr:from>
    <xdr:ext cx="308097" cy="225703"/>
    <xdr:sp macro="" textlink="">
      <xdr:nvSpPr>
        <xdr:cNvPr id="104" name="テキスト ボックス 10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105" name="直線コネクタ 10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28</xdr:row>
      <xdr:rowOff>141149</xdr:rowOff>
    </xdr:from>
    <xdr:ext cx="308097" cy="225703"/>
    <xdr:sp macro="" textlink="">
      <xdr:nvSpPr>
        <xdr:cNvPr id="106" name="テキスト ボックス 10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107" name="直線コネクタ 10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26</xdr:row>
      <xdr:rowOff>52249</xdr:rowOff>
    </xdr:from>
    <xdr:ext cx="308097" cy="225703"/>
    <xdr:sp macro="" textlink="">
      <xdr:nvSpPr>
        <xdr:cNvPr id="108" name="テキスト ボックス 10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0" name="テキスト ボックス 109"/>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147320</xdr:rowOff>
    </xdr:from>
    <xdr:to>
      <xdr:col>10</xdr:col>
      <xdr:colOff>1183639</xdr:colOff>
      <xdr:row>28</xdr:row>
      <xdr:rowOff>40640</xdr:rowOff>
    </xdr:to>
    <xdr:cxnSp macro="">
      <xdr:nvCxnSpPr>
        <xdr:cNvPr id="112" name="直線コネクタ 111"/>
        <xdr:cNvCxnSpPr/>
      </xdr:nvCxnSpPr>
      <xdr:spPr>
        <a:xfrm flipV="1">
          <a:off x="14793595" y="5557520"/>
          <a:ext cx="1269" cy="6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28</xdr:row>
      <xdr:rowOff>73677</xdr:rowOff>
    </xdr:from>
    <xdr:ext cx="340478" cy="259045"/>
    <xdr:sp macro="" textlink="">
      <xdr:nvSpPr>
        <xdr:cNvPr id="113" name="債務償還可能年数最小値テキスト"/>
        <xdr:cNvSpPr txBox="1"/>
      </xdr:nvSpPr>
      <xdr:spPr>
        <a:xfrm>
          <a:off x="14846300" y="565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10</xdr:col>
      <xdr:colOff>1095375</xdr:colOff>
      <xdr:row>28</xdr:row>
      <xdr:rowOff>40640</xdr:rowOff>
    </xdr:from>
    <xdr:to>
      <xdr:col>10</xdr:col>
      <xdr:colOff>1273175</xdr:colOff>
      <xdr:row>28</xdr:row>
      <xdr:rowOff>40640</xdr:rowOff>
    </xdr:to>
    <xdr:cxnSp macro="">
      <xdr:nvCxnSpPr>
        <xdr:cNvPr id="114" name="直線コネクタ 113"/>
        <xdr:cNvCxnSpPr/>
      </xdr:nvCxnSpPr>
      <xdr:spPr>
        <a:xfrm>
          <a:off x="14706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26</xdr:row>
      <xdr:rowOff>93997</xdr:rowOff>
    </xdr:from>
    <xdr:ext cx="340478" cy="259045"/>
    <xdr:sp macro="" textlink="">
      <xdr:nvSpPr>
        <xdr:cNvPr id="115" name="債務償還可能年数最大値テキスト"/>
        <xdr:cNvSpPr txBox="1"/>
      </xdr:nvSpPr>
      <xdr:spPr>
        <a:xfrm>
          <a:off x="14846300" y="53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10</xdr:col>
      <xdr:colOff>1095375</xdr:colOff>
      <xdr:row>27</xdr:row>
      <xdr:rowOff>147320</xdr:rowOff>
    </xdr:from>
    <xdr:to>
      <xdr:col>10</xdr:col>
      <xdr:colOff>1273175</xdr:colOff>
      <xdr:row>27</xdr:row>
      <xdr:rowOff>147320</xdr:rowOff>
    </xdr:to>
    <xdr:cxnSp macro="">
      <xdr:nvCxnSpPr>
        <xdr:cNvPr id="116" name="直線コネクタ 115"/>
        <xdr:cNvCxnSpPr/>
      </xdr:nvCxnSpPr>
      <xdr:spPr>
        <a:xfrm>
          <a:off x="14706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27</xdr:row>
      <xdr:rowOff>118127</xdr:rowOff>
    </xdr:from>
    <xdr:ext cx="340478" cy="259045"/>
    <xdr:sp macro="" textlink="">
      <xdr:nvSpPr>
        <xdr:cNvPr id="117" name="債務償還可能年数平均値テキスト"/>
        <xdr:cNvSpPr txBox="1"/>
      </xdr:nvSpPr>
      <xdr:spPr>
        <a:xfrm>
          <a:off x="14846300" y="55283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10</xdr:col>
      <xdr:colOff>1133475</xdr:colOff>
      <xdr:row>27</xdr:row>
      <xdr:rowOff>139700</xdr:rowOff>
    </xdr:from>
    <xdr:to>
      <xdr:col>10</xdr:col>
      <xdr:colOff>1235075</xdr:colOff>
      <xdr:row>28</xdr:row>
      <xdr:rowOff>69850</xdr:rowOff>
    </xdr:to>
    <xdr:sp macro="" textlink="">
      <xdr:nvSpPr>
        <xdr:cNvPr id="118" name="フローチャート : 判断 117"/>
        <xdr:cNvSpPr/>
      </xdr:nvSpPr>
      <xdr:spPr>
        <a:xfrm>
          <a:off x="147447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27</xdr:row>
      <xdr:rowOff>74930</xdr:rowOff>
    </xdr:from>
    <xdr:to>
      <xdr:col>10</xdr:col>
      <xdr:colOff>523875</xdr:colOff>
      <xdr:row>28</xdr:row>
      <xdr:rowOff>5080</xdr:rowOff>
    </xdr:to>
    <xdr:sp macro="" textlink="">
      <xdr:nvSpPr>
        <xdr:cNvPr id="119" name="フローチャート : 判断 118"/>
        <xdr:cNvSpPr/>
      </xdr:nvSpPr>
      <xdr:spPr>
        <a:xfrm>
          <a:off x="14033500" y="54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33</xdr:row>
      <xdr:rowOff>168910</xdr:rowOff>
    </xdr:from>
    <xdr:to>
      <xdr:col>10</xdr:col>
      <xdr:colOff>523875</xdr:colOff>
      <xdr:row>34</xdr:row>
      <xdr:rowOff>99060</xdr:rowOff>
    </xdr:to>
    <xdr:sp macro="" textlink="">
      <xdr:nvSpPr>
        <xdr:cNvPr id="125" name="円/楕円 124"/>
        <xdr:cNvSpPr/>
      </xdr:nvSpPr>
      <xdr:spPr>
        <a:xfrm>
          <a:off x="1403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26</xdr:row>
      <xdr:rowOff>21607</xdr:rowOff>
    </xdr:from>
    <xdr:ext cx="340478" cy="259045"/>
    <xdr:sp macro="" textlink="">
      <xdr:nvSpPr>
        <xdr:cNvPr id="126" name="n_1aveValue債務償還可能年数"/>
        <xdr:cNvSpPr txBox="1"/>
      </xdr:nvSpPr>
      <xdr:spPr>
        <a:xfrm>
          <a:off x="13901360" y="5260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10</xdr:col>
      <xdr:colOff>290135</xdr:colOff>
      <xdr:row>34</xdr:row>
      <xdr:rowOff>90187</xdr:rowOff>
    </xdr:from>
    <xdr:ext cx="340478" cy="259045"/>
    <xdr:sp macro="" textlink="">
      <xdr:nvSpPr>
        <xdr:cNvPr id="127" name="n_1mainValue債務償還可能年数"/>
        <xdr:cNvSpPr txBox="1"/>
      </xdr:nvSpPr>
      <xdr:spPr>
        <a:xfrm>
          <a:off x="13901360" y="6700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112268</xdr:rowOff>
    </xdr:from>
    <xdr:to>
      <xdr:col>5</xdr:col>
      <xdr:colOff>409575</xdr:colOff>
      <xdr:row>40</xdr:row>
      <xdr:rowOff>42418</xdr:rowOff>
    </xdr:to>
    <xdr:sp macro="" textlink="">
      <xdr:nvSpPr>
        <xdr:cNvPr id="62" name="フローチャート : 判断 61"/>
        <xdr:cNvSpPr/>
      </xdr:nvSpPr>
      <xdr:spPr>
        <a:xfrm>
          <a:off x="3746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68" name="円/楕円 67"/>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58945</xdr:rowOff>
    </xdr:from>
    <xdr:ext cx="405111" cy="259045"/>
    <xdr:sp macro="" textlink="">
      <xdr:nvSpPr>
        <xdr:cNvPr id="69" name="n_1aveValue【道路】&#10;有形固定資産減価償却率"/>
        <xdr:cNvSpPr txBox="1"/>
      </xdr:nvSpPr>
      <xdr:spPr>
        <a:xfrm>
          <a:off x="3582043"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70" name="n_1mainValue【道路】&#10;有形固定資産減価償却率"/>
        <xdr:cNvSpPr txBox="1"/>
      </xdr:nvSpPr>
      <xdr:spPr>
        <a:xfrm>
          <a:off x="3582043"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1244</xdr:rowOff>
    </xdr:from>
    <xdr:to>
      <xdr:col>14</xdr:col>
      <xdr:colOff>79375</xdr:colOff>
      <xdr:row>33</xdr:row>
      <xdr:rowOff>102844</xdr:rowOff>
    </xdr:to>
    <xdr:sp macro="" textlink="">
      <xdr:nvSpPr>
        <xdr:cNvPr id="108" name="円/楕円 107"/>
        <xdr:cNvSpPr/>
      </xdr:nvSpPr>
      <xdr:spPr>
        <a:xfrm>
          <a:off x="9588500" y="56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10990</xdr:rowOff>
    </xdr:from>
    <xdr:ext cx="534377" cy="259045"/>
    <xdr:sp macro="" textlink="">
      <xdr:nvSpPr>
        <xdr:cNvPr id="109"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119371</xdr:rowOff>
    </xdr:from>
    <xdr:ext cx="534377" cy="259045"/>
    <xdr:sp macro="" textlink="">
      <xdr:nvSpPr>
        <xdr:cNvPr id="110" name="n_1mainValue【道路】&#10;一人当たり延長"/>
        <xdr:cNvSpPr txBox="1"/>
      </xdr:nvSpPr>
      <xdr:spPr>
        <a:xfrm>
          <a:off x="9359410" y="54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148082</xdr:rowOff>
    </xdr:from>
    <xdr:to>
      <xdr:col>5</xdr:col>
      <xdr:colOff>409575</xdr:colOff>
      <xdr:row>60</xdr:row>
      <xdr:rowOff>78232</xdr:rowOff>
    </xdr:to>
    <xdr:sp macro="" textlink="">
      <xdr:nvSpPr>
        <xdr:cNvPr id="146" name="円/楕円 145"/>
        <xdr:cNvSpPr/>
      </xdr:nvSpPr>
      <xdr:spPr>
        <a:xfrm>
          <a:off x="3746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94759</xdr:rowOff>
    </xdr:from>
    <xdr:ext cx="405111" cy="259045"/>
    <xdr:sp macro="" textlink="">
      <xdr:nvSpPr>
        <xdr:cNvPr id="148" name="n_1mainValue【橋りょう・トンネル】&#10;有形固定資産減価償却率"/>
        <xdr:cNvSpPr txBox="1"/>
      </xdr:nvSpPr>
      <xdr:spPr>
        <a:xfrm>
          <a:off x="3582043"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121893</xdr:rowOff>
    </xdr:from>
    <xdr:to>
      <xdr:col>14</xdr:col>
      <xdr:colOff>79375</xdr:colOff>
      <xdr:row>61</xdr:row>
      <xdr:rowOff>52043</xdr:rowOff>
    </xdr:to>
    <xdr:sp macro="" textlink="">
      <xdr:nvSpPr>
        <xdr:cNvPr id="187" name="円/楕円 186"/>
        <xdr:cNvSpPr/>
      </xdr:nvSpPr>
      <xdr:spPr>
        <a:xfrm>
          <a:off x="9588500" y="104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88"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68570</xdr:rowOff>
    </xdr:from>
    <xdr:ext cx="599010" cy="259045"/>
    <xdr:sp macro="" textlink="">
      <xdr:nvSpPr>
        <xdr:cNvPr id="189" name="n_1mainValue【橋りょう・トンネル】&#10;一人当たり有形固定資産（償却資産）額"/>
        <xdr:cNvSpPr txBox="1"/>
      </xdr:nvSpPr>
      <xdr:spPr>
        <a:xfrm>
          <a:off x="9327094" y="1018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124461</xdr:rowOff>
    </xdr:from>
    <xdr:to>
      <xdr:col>5</xdr:col>
      <xdr:colOff>409575</xdr:colOff>
      <xdr:row>82</xdr:row>
      <xdr:rowOff>54611</xdr:rowOff>
    </xdr:to>
    <xdr:sp macro="" textlink="">
      <xdr:nvSpPr>
        <xdr:cNvPr id="221" name="フローチャート : 判断 22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42545</xdr:rowOff>
    </xdr:from>
    <xdr:to>
      <xdr:col>5</xdr:col>
      <xdr:colOff>409575</xdr:colOff>
      <xdr:row>80</xdr:row>
      <xdr:rowOff>144145</xdr:rowOff>
    </xdr:to>
    <xdr:sp macro="" textlink="">
      <xdr:nvSpPr>
        <xdr:cNvPr id="227" name="円/楕円 226"/>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45738</xdr:rowOff>
    </xdr:from>
    <xdr:ext cx="405111" cy="259045"/>
    <xdr:sp macro="" textlink="">
      <xdr:nvSpPr>
        <xdr:cNvPr id="228" name="n_1aveValue【公営住宅】&#10;有形固定資産減価償却率"/>
        <xdr:cNvSpPr txBox="1"/>
      </xdr:nvSpPr>
      <xdr:spPr>
        <a:xfrm>
          <a:off x="3582043"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160672</xdr:rowOff>
    </xdr:from>
    <xdr:ext cx="405111" cy="259045"/>
    <xdr:sp macro="" textlink="">
      <xdr:nvSpPr>
        <xdr:cNvPr id="229" name="n_1mainValue【公営住宅】&#10;有形固定資産減価償却率"/>
        <xdr:cNvSpPr txBox="1"/>
      </xdr:nvSpPr>
      <xdr:spPr>
        <a:xfrm>
          <a:off x="3582043"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145948</xdr:rowOff>
    </xdr:from>
    <xdr:to>
      <xdr:col>14</xdr:col>
      <xdr:colOff>79375</xdr:colOff>
      <xdr:row>83</xdr:row>
      <xdr:rowOff>76098</xdr:rowOff>
    </xdr:to>
    <xdr:sp macro="" textlink="">
      <xdr:nvSpPr>
        <xdr:cNvPr id="264" name="円/楕円 263"/>
        <xdr:cNvSpPr/>
      </xdr:nvSpPr>
      <xdr:spPr>
        <a:xfrm>
          <a:off x="95885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67225</xdr:rowOff>
    </xdr:from>
    <xdr:ext cx="469744" cy="259045"/>
    <xdr:sp macro="" textlink="">
      <xdr:nvSpPr>
        <xdr:cNvPr id="266" name="n_1mainValue【公営住宅】&#10;一人当たり面積"/>
        <xdr:cNvSpPr txBox="1"/>
      </xdr:nvSpPr>
      <xdr:spPr>
        <a:xfrm>
          <a:off x="9391727" y="1429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8" name="直線コネクタ 2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9" name="テキスト ボックス 27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0" name="直線コネクタ 2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1" name="テキスト ボックス 2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2" name="直線コネクタ 2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3" name="テキスト ボックス 2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4" name="直線コネクタ 2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5" name="テキスト ボックス 2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6" name="直線コネクタ 2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7" name="テキスト ボックス 2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8" name="直線コネクタ 2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9" name="テキスト ボックス 28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108857</xdr:rowOff>
    </xdr:from>
    <xdr:to>
      <xdr:col>6</xdr:col>
      <xdr:colOff>510540</xdr:colOff>
      <xdr:row>106</xdr:row>
      <xdr:rowOff>27214</xdr:rowOff>
    </xdr:to>
    <xdr:cxnSp macro="">
      <xdr:nvCxnSpPr>
        <xdr:cNvPr id="293" name="直線コネクタ 292"/>
        <xdr:cNvCxnSpPr/>
      </xdr:nvCxnSpPr>
      <xdr:spPr>
        <a:xfrm flipV="1">
          <a:off x="4634865" y="17253857"/>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4" name="【港湾・漁港】&#10;有形固定資産減価償却率最小値テキスト"/>
        <xdr:cNvSpPr txBox="1"/>
      </xdr:nvSpPr>
      <xdr:spPr>
        <a:xfrm>
          <a:off x="472440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5" name="直線コネクタ 294"/>
        <xdr:cNvCxnSpPr/>
      </xdr:nvCxnSpPr>
      <xdr:spPr>
        <a:xfrm>
          <a:off x="4546600" y="1820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55534</xdr:rowOff>
    </xdr:from>
    <xdr:ext cx="405111" cy="259045"/>
    <xdr:sp macro="" textlink="">
      <xdr:nvSpPr>
        <xdr:cNvPr id="296" name="【港湾・漁港】&#10;有形固定資産減価償却率最大値テキスト"/>
        <xdr:cNvSpPr txBox="1"/>
      </xdr:nvSpPr>
      <xdr:spPr>
        <a:xfrm>
          <a:off x="4724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100</xdr:row>
      <xdr:rowOff>108857</xdr:rowOff>
    </xdr:from>
    <xdr:to>
      <xdr:col>6</xdr:col>
      <xdr:colOff>600075</xdr:colOff>
      <xdr:row>100</xdr:row>
      <xdr:rowOff>108857</xdr:rowOff>
    </xdr:to>
    <xdr:cxnSp macro="">
      <xdr:nvCxnSpPr>
        <xdr:cNvPr id="297" name="直線コネクタ 296"/>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88191</xdr:rowOff>
    </xdr:from>
    <xdr:ext cx="405111" cy="259045"/>
    <xdr:sp macro="" textlink="">
      <xdr:nvSpPr>
        <xdr:cNvPr id="298" name="【港湾・漁港】&#10;有形固定資産減価償却率平均値テキスト"/>
        <xdr:cNvSpPr txBox="1"/>
      </xdr:nvSpPr>
      <xdr:spPr>
        <a:xfrm>
          <a:off x="4724400" y="17747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109764</xdr:rowOff>
    </xdr:from>
    <xdr:to>
      <xdr:col>6</xdr:col>
      <xdr:colOff>561975</xdr:colOff>
      <xdr:row>104</xdr:row>
      <xdr:rowOff>39914</xdr:rowOff>
    </xdr:to>
    <xdr:sp macro="" textlink="">
      <xdr:nvSpPr>
        <xdr:cNvPr id="299" name="フローチャート : 判断 298"/>
        <xdr:cNvSpPr/>
      </xdr:nvSpPr>
      <xdr:spPr>
        <a:xfrm>
          <a:off x="4584700" y="177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131536</xdr:rowOff>
    </xdr:from>
    <xdr:to>
      <xdr:col>5</xdr:col>
      <xdr:colOff>409575</xdr:colOff>
      <xdr:row>108</xdr:row>
      <xdr:rowOff>61686</xdr:rowOff>
    </xdr:to>
    <xdr:sp macro="" textlink="">
      <xdr:nvSpPr>
        <xdr:cNvPr id="300" name="フローチャート : 判断 299"/>
        <xdr:cNvSpPr/>
      </xdr:nvSpPr>
      <xdr:spPr>
        <a:xfrm>
          <a:off x="3746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136979</xdr:rowOff>
    </xdr:from>
    <xdr:to>
      <xdr:col>5</xdr:col>
      <xdr:colOff>409575</xdr:colOff>
      <xdr:row>106</xdr:row>
      <xdr:rowOff>67129</xdr:rowOff>
    </xdr:to>
    <xdr:sp macro="" textlink="">
      <xdr:nvSpPr>
        <xdr:cNvPr id="306" name="円/楕円 305"/>
        <xdr:cNvSpPr/>
      </xdr:nvSpPr>
      <xdr:spPr>
        <a:xfrm>
          <a:off x="3746500" y="181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52813</xdr:rowOff>
    </xdr:from>
    <xdr:ext cx="405111" cy="259045"/>
    <xdr:sp macro="" textlink="">
      <xdr:nvSpPr>
        <xdr:cNvPr id="307" name="n_1aveValue【港湾・漁港】&#10;有形固定資産減価償却率"/>
        <xdr:cNvSpPr txBox="1"/>
      </xdr:nvSpPr>
      <xdr:spPr>
        <a:xfrm>
          <a:off x="3582043"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83656</xdr:rowOff>
    </xdr:from>
    <xdr:ext cx="405111" cy="259045"/>
    <xdr:sp macro="" textlink="">
      <xdr:nvSpPr>
        <xdr:cNvPr id="308" name="n_1mainValue【港湾・漁港】&#10;有形固定資産減価償却率"/>
        <xdr:cNvSpPr txBox="1"/>
      </xdr:nvSpPr>
      <xdr:spPr>
        <a:xfrm>
          <a:off x="3582043" y="17914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0" name="テキスト ボックス 31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2" name="テキスト ボックス 32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4" name="テキスト ボックス 32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6" name="テキスト ボックス 32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8" name="テキスト ボックス 3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73112</xdr:rowOff>
    </xdr:from>
    <xdr:to>
      <xdr:col>15</xdr:col>
      <xdr:colOff>180340</xdr:colOff>
      <xdr:row>107</xdr:row>
      <xdr:rowOff>28098</xdr:rowOff>
    </xdr:to>
    <xdr:cxnSp macro="">
      <xdr:nvCxnSpPr>
        <xdr:cNvPr id="330" name="直線コネクタ 329"/>
        <xdr:cNvCxnSpPr/>
      </xdr:nvCxnSpPr>
      <xdr:spPr>
        <a:xfrm flipV="1">
          <a:off x="10476865" y="18246812"/>
          <a:ext cx="0" cy="12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31925</xdr:rowOff>
    </xdr:from>
    <xdr:ext cx="534377" cy="259045"/>
    <xdr:sp macro="" textlink="">
      <xdr:nvSpPr>
        <xdr:cNvPr id="331" name="【港湾・漁港】&#10;一人当たり有形固定資産（償却資産）額最小値テキスト"/>
        <xdr:cNvSpPr txBox="1"/>
      </xdr:nvSpPr>
      <xdr:spPr>
        <a:xfrm>
          <a:off x="10566400" y="183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107</xdr:row>
      <xdr:rowOff>28098</xdr:rowOff>
    </xdr:from>
    <xdr:to>
      <xdr:col>15</xdr:col>
      <xdr:colOff>269875</xdr:colOff>
      <xdr:row>107</xdr:row>
      <xdr:rowOff>28098</xdr:rowOff>
    </xdr:to>
    <xdr:cxnSp macro="">
      <xdr:nvCxnSpPr>
        <xdr:cNvPr id="332" name="直線コネクタ 331"/>
        <xdr:cNvCxnSpPr/>
      </xdr:nvCxnSpPr>
      <xdr:spPr>
        <a:xfrm>
          <a:off x="10388600" y="183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19789</xdr:rowOff>
    </xdr:from>
    <xdr:ext cx="599010" cy="259045"/>
    <xdr:sp macro="" textlink="">
      <xdr:nvSpPr>
        <xdr:cNvPr id="333" name="【港湾・漁港】&#10;一人当たり有形固定資産（償却資産）額最大値テキスト"/>
        <xdr:cNvSpPr txBox="1"/>
      </xdr:nvSpPr>
      <xdr:spPr>
        <a:xfrm>
          <a:off x="10566400" y="180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106</xdr:row>
      <xdr:rowOff>73112</xdr:rowOff>
    </xdr:from>
    <xdr:to>
      <xdr:col>15</xdr:col>
      <xdr:colOff>269875</xdr:colOff>
      <xdr:row>106</xdr:row>
      <xdr:rowOff>73112</xdr:rowOff>
    </xdr:to>
    <xdr:cxnSp macro="">
      <xdr:nvCxnSpPr>
        <xdr:cNvPr id="334" name="直線コネクタ 333"/>
        <xdr:cNvCxnSpPr/>
      </xdr:nvCxnSpPr>
      <xdr:spPr>
        <a:xfrm>
          <a:off x="10388600" y="1824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66141</xdr:rowOff>
    </xdr:from>
    <xdr:ext cx="599010" cy="259045"/>
    <xdr:sp macro="" textlink="">
      <xdr:nvSpPr>
        <xdr:cNvPr id="335" name="【港湾・漁港】&#10;一人当たり有形固定資産（償却資産）額平均値テキスト"/>
        <xdr:cNvSpPr txBox="1"/>
      </xdr:nvSpPr>
      <xdr:spPr>
        <a:xfrm>
          <a:off x="10566400" y="182398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87714</xdr:rowOff>
    </xdr:from>
    <xdr:to>
      <xdr:col>15</xdr:col>
      <xdr:colOff>231775</xdr:colOff>
      <xdr:row>107</xdr:row>
      <xdr:rowOff>17864</xdr:rowOff>
    </xdr:to>
    <xdr:sp macro="" textlink="">
      <xdr:nvSpPr>
        <xdr:cNvPr id="336" name="フローチャート : 判断 335"/>
        <xdr:cNvSpPr/>
      </xdr:nvSpPr>
      <xdr:spPr>
        <a:xfrm>
          <a:off x="10426700" y="182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154773</xdr:rowOff>
    </xdr:from>
    <xdr:to>
      <xdr:col>14</xdr:col>
      <xdr:colOff>79375</xdr:colOff>
      <xdr:row>105</xdr:row>
      <xdr:rowOff>84923</xdr:rowOff>
    </xdr:to>
    <xdr:sp macro="" textlink="">
      <xdr:nvSpPr>
        <xdr:cNvPr id="337" name="フローチャート : 判断 336"/>
        <xdr:cNvSpPr/>
      </xdr:nvSpPr>
      <xdr:spPr>
        <a:xfrm>
          <a:off x="9588500" y="1798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78989</xdr:rowOff>
    </xdr:from>
    <xdr:to>
      <xdr:col>14</xdr:col>
      <xdr:colOff>79375</xdr:colOff>
      <xdr:row>100</xdr:row>
      <xdr:rowOff>9139</xdr:rowOff>
    </xdr:to>
    <xdr:sp macro="" textlink="">
      <xdr:nvSpPr>
        <xdr:cNvPr id="343" name="円/楕円 342"/>
        <xdr:cNvSpPr/>
      </xdr:nvSpPr>
      <xdr:spPr>
        <a:xfrm>
          <a:off x="9588500" y="170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76050</xdr:rowOff>
    </xdr:from>
    <xdr:ext cx="599010" cy="259045"/>
    <xdr:sp macro="" textlink="">
      <xdr:nvSpPr>
        <xdr:cNvPr id="344" name="n_1aveValue【港湾・漁港】&#10;一人当たり有形固定資産（償却資産）額"/>
        <xdr:cNvSpPr txBox="1"/>
      </xdr:nvSpPr>
      <xdr:spPr>
        <a:xfrm>
          <a:off x="9327094" y="1807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25666</xdr:rowOff>
    </xdr:from>
    <xdr:ext cx="599010" cy="259045"/>
    <xdr:sp macro="" textlink="">
      <xdr:nvSpPr>
        <xdr:cNvPr id="345" name="n_1mainValue【港湾・漁港】&#10;一人当たり有形固定資産（償却資産）額"/>
        <xdr:cNvSpPr txBox="1"/>
      </xdr:nvSpPr>
      <xdr:spPr>
        <a:xfrm>
          <a:off x="9327094" y="168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6" name="テキスト ボックス 3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68" name="直線コネクタ 367"/>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69"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70" name="直線コネクタ 369"/>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71"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72" name="直線コネクタ 371"/>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73"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74" name="フローチャート : 判断 373"/>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75" name="フローチャート : 判断 374"/>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132842</xdr:rowOff>
    </xdr:from>
    <xdr:to>
      <xdr:col>22</xdr:col>
      <xdr:colOff>415925</xdr:colOff>
      <xdr:row>40</xdr:row>
      <xdr:rowOff>62992</xdr:rowOff>
    </xdr:to>
    <xdr:sp macro="" textlink="">
      <xdr:nvSpPr>
        <xdr:cNvPr id="381" name="円/楕円 380"/>
        <xdr:cNvSpPr/>
      </xdr:nvSpPr>
      <xdr:spPr>
        <a:xfrm>
          <a:off x="1543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82"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79519</xdr:rowOff>
    </xdr:from>
    <xdr:ext cx="405111" cy="259045"/>
    <xdr:sp macro="" textlink="">
      <xdr:nvSpPr>
        <xdr:cNvPr id="383" name="n_1mainValue【認定こども園・幼稚園・保育所】&#10;有形固定資産減価償却率"/>
        <xdr:cNvSpPr txBox="1"/>
      </xdr:nvSpPr>
      <xdr:spPr>
        <a:xfrm>
          <a:off x="15266043" y="659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4" name="テキスト ボックス 39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137160</xdr:rowOff>
    </xdr:from>
    <xdr:to>
      <xdr:col>32</xdr:col>
      <xdr:colOff>186689</xdr:colOff>
      <xdr:row>41</xdr:row>
      <xdr:rowOff>118110</xdr:rowOff>
    </xdr:to>
    <xdr:cxnSp macro="">
      <xdr:nvCxnSpPr>
        <xdr:cNvPr id="408" name="直線コネクタ 407"/>
        <xdr:cNvCxnSpPr/>
      </xdr:nvCxnSpPr>
      <xdr:spPr>
        <a:xfrm flipV="1">
          <a:off x="22160864" y="613791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121937</xdr:rowOff>
    </xdr:from>
    <xdr:ext cx="469744" cy="259045"/>
    <xdr:sp macro="" textlink="">
      <xdr:nvSpPr>
        <xdr:cNvPr id="409" name="【認定こども園・幼稚園・保育所】&#10;一人当たり面積最小値テキスト"/>
        <xdr:cNvSpPr txBox="1"/>
      </xdr:nvSpPr>
      <xdr:spPr>
        <a:xfrm>
          <a:off x="222504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118110</xdr:rowOff>
    </xdr:from>
    <xdr:to>
      <xdr:col>32</xdr:col>
      <xdr:colOff>276225</xdr:colOff>
      <xdr:row>41</xdr:row>
      <xdr:rowOff>118110</xdr:rowOff>
    </xdr:to>
    <xdr:cxnSp macro="">
      <xdr:nvCxnSpPr>
        <xdr:cNvPr id="410" name="直線コネクタ 409"/>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83837</xdr:rowOff>
    </xdr:from>
    <xdr:ext cx="469744" cy="259045"/>
    <xdr:sp macro="" textlink="">
      <xdr:nvSpPr>
        <xdr:cNvPr id="411" name="【認定こども園・幼稚園・保育所】&#10;一人当たり面積最大値テキスト"/>
        <xdr:cNvSpPr txBox="1"/>
      </xdr:nvSpPr>
      <xdr:spPr>
        <a:xfrm>
          <a:off x="22250400"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35</xdr:row>
      <xdr:rowOff>137160</xdr:rowOff>
    </xdr:from>
    <xdr:to>
      <xdr:col>32</xdr:col>
      <xdr:colOff>276225</xdr:colOff>
      <xdr:row>35</xdr:row>
      <xdr:rowOff>137160</xdr:rowOff>
    </xdr:to>
    <xdr:cxnSp macro="">
      <xdr:nvCxnSpPr>
        <xdr:cNvPr id="412" name="直線コネクタ 411"/>
        <xdr:cNvCxnSpPr/>
      </xdr:nvCxnSpPr>
      <xdr:spPr>
        <a:xfrm>
          <a:off x="22072600" y="613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49547</xdr:rowOff>
    </xdr:from>
    <xdr:ext cx="469744" cy="259045"/>
    <xdr:sp macro="" textlink="">
      <xdr:nvSpPr>
        <xdr:cNvPr id="413" name="【認定こども園・幼稚園・保育所】&#10;一人当たり面積平均値テキスト"/>
        <xdr:cNvSpPr txBox="1"/>
      </xdr:nvSpPr>
      <xdr:spPr>
        <a:xfrm>
          <a:off x="222504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71120</xdr:rowOff>
    </xdr:from>
    <xdr:to>
      <xdr:col>32</xdr:col>
      <xdr:colOff>238125</xdr:colOff>
      <xdr:row>39</xdr:row>
      <xdr:rowOff>1270</xdr:rowOff>
    </xdr:to>
    <xdr:sp macro="" textlink="">
      <xdr:nvSpPr>
        <xdr:cNvPr id="414" name="フローチャート : 判断 413"/>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48260</xdr:rowOff>
    </xdr:from>
    <xdr:to>
      <xdr:col>31</xdr:col>
      <xdr:colOff>85725</xdr:colOff>
      <xdr:row>37</xdr:row>
      <xdr:rowOff>149860</xdr:rowOff>
    </xdr:to>
    <xdr:sp macro="" textlink="">
      <xdr:nvSpPr>
        <xdr:cNvPr id="415" name="フローチャート : 判断 414"/>
        <xdr:cNvSpPr/>
      </xdr:nvSpPr>
      <xdr:spPr>
        <a:xfrm>
          <a:off x="2127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25400</xdr:rowOff>
    </xdr:from>
    <xdr:to>
      <xdr:col>31</xdr:col>
      <xdr:colOff>85725</xdr:colOff>
      <xdr:row>33</xdr:row>
      <xdr:rowOff>127000</xdr:rowOff>
    </xdr:to>
    <xdr:sp macro="" textlink="">
      <xdr:nvSpPr>
        <xdr:cNvPr id="421" name="円/楕円 420"/>
        <xdr:cNvSpPr/>
      </xdr:nvSpPr>
      <xdr:spPr>
        <a:xfrm>
          <a:off x="2127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140987</xdr:rowOff>
    </xdr:from>
    <xdr:ext cx="469744" cy="259045"/>
    <xdr:sp macro="" textlink="">
      <xdr:nvSpPr>
        <xdr:cNvPr id="422" name="n_1aveValue【認定こども園・幼稚園・保育所】&#10;一人当たり面積"/>
        <xdr:cNvSpPr txBox="1"/>
      </xdr:nvSpPr>
      <xdr:spPr>
        <a:xfrm>
          <a:off x="210757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143527</xdr:rowOff>
    </xdr:from>
    <xdr:ext cx="469744" cy="259045"/>
    <xdr:sp macro="" textlink="">
      <xdr:nvSpPr>
        <xdr:cNvPr id="423" name="n_1mainValue【認定こども園・幼稚園・保育所】&#10;一人当たり面積"/>
        <xdr:cNvSpPr txBox="1"/>
      </xdr:nvSpPr>
      <xdr:spPr>
        <a:xfrm>
          <a:off x="2107572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7" name="直線コネクタ 446"/>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48"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49" name="直線コネクタ 448"/>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50"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51" name="直線コネクタ 450"/>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52"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53" name="フローチャート : 判断 452"/>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42545</xdr:rowOff>
    </xdr:from>
    <xdr:to>
      <xdr:col>22</xdr:col>
      <xdr:colOff>415925</xdr:colOff>
      <xdr:row>57</xdr:row>
      <xdr:rowOff>144145</xdr:rowOff>
    </xdr:to>
    <xdr:sp macro="" textlink="">
      <xdr:nvSpPr>
        <xdr:cNvPr id="454" name="フローチャート : 判断 453"/>
        <xdr:cNvSpPr/>
      </xdr:nvSpPr>
      <xdr:spPr>
        <a:xfrm>
          <a:off x="15430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460" name="円/楕円 45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160672</xdr:rowOff>
    </xdr:from>
    <xdr:ext cx="405111" cy="259045"/>
    <xdr:sp macro="" textlink="">
      <xdr:nvSpPr>
        <xdr:cNvPr id="461" name="n_1aveValue【学校施設】&#10;有形固定資産減価償却率"/>
        <xdr:cNvSpPr txBox="1"/>
      </xdr:nvSpPr>
      <xdr:spPr>
        <a:xfrm>
          <a:off x="15266043"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156227</xdr:rowOff>
    </xdr:from>
    <xdr:ext cx="405111" cy="259045"/>
    <xdr:sp macro="" textlink="">
      <xdr:nvSpPr>
        <xdr:cNvPr id="462" name="n_1mainValue【学校施設】&#10;有形固定資産減価償却率"/>
        <xdr:cNvSpPr txBox="1"/>
      </xdr:nvSpPr>
      <xdr:spPr>
        <a:xfrm>
          <a:off x="15266043"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3" name="テキスト ボックス 4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5" name="直線コネクタ 484"/>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6"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7" name="直線コネクタ 486"/>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88"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89" name="直線コネクタ 488"/>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90"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91" name="フローチャート : 判断 490"/>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92" name="フローチャート : 判断 491"/>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133452</xdr:rowOff>
    </xdr:from>
    <xdr:to>
      <xdr:col>31</xdr:col>
      <xdr:colOff>85725</xdr:colOff>
      <xdr:row>60</xdr:row>
      <xdr:rowOff>63602</xdr:rowOff>
    </xdr:to>
    <xdr:sp macro="" textlink="">
      <xdr:nvSpPr>
        <xdr:cNvPr id="498" name="円/楕円 497"/>
        <xdr:cNvSpPr/>
      </xdr:nvSpPr>
      <xdr:spPr>
        <a:xfrm>
          <a:off x="21272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163542</xdr:rowOff>
    </xdr:from>
    <xdr:ext cx="469744" cy="259045"/>
    <xdr:sp macro="" textlink="">
      <xdr:nvSpPr>
        <xdr:cNvPr id="499"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80129</xdr:rowOff>
    </xdr:from>
    <xdr:ext cx="469744" cy="259045"/>
    <xdr:sp macro="" textlink="">
      <xdr:nvSpPr>
        <xdr:cNvPr id="500" name="n_1mainValue【学校施設】&#10;一人当たり面積"/>
        <xdr:cNvSpPr txBox="1"/>
      </xdr:nvSpPr>
      <xdr:spPr>
        <a:xfrm>
          <a:off x="210757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2" name="テキスト ボックス 5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2" name="テキスト ボックス 5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526" name="直線コネクタ 525"/>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527"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528" name="直線コネクタ 527"/>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529"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530" name="直線コネクタ 529"/>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531"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532" name="フローチャート : 判断 531"/>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140788</xdr:rowOff>
    </xdr:from>
    <xdr:to>
      <xdr:col>22</xdr:col>
      <xdr:colOff>415925</xdr:colOff>
      <xdr:row>81</xdr:row>
      <xdr:rowOff>70938</xdr:rowOff>
    </xdr:to>
    <xdr:sp macro="" textlink="">
      <xdr:nvSpPr>
        <xdr:cNvPr id="533" name="フローチャート : 判断 532"/>
        <xdr:cNvSpPr/>
      </xdr:nvSpPr>
      <xdr:spPr>
        <a:xfrm>
          <a:off x="154305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117929</xdr:rowOff>
    </xdr:from>
    <xdr:to>
      <xdr:col>22</xdr:col>
      <xdr:colOff>415925</xdr:colOff>
      <xdr:row>79</xdr:row>
      <xdr:rowOff>48079</xdr:rowOff>
    </xdr:to>
    <xdr:sp macro="" textlink="">
      <xdr:nvSpPr>
        <xdr:cNvPr id="539" name="円/楕円 538"/>
        <xdr:cNvSpPr/>
      </xdr:nvSpPr>
      <xdr:spPr>
        <a:xfrm>
          <a:off x="1543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62065</xdr:rowOff>
    </xdr:from>
    <xdr:ext cx="405111" cy="259045"/>
    <xdr:sp macro="" textlink="">
      <xdr:nvSpPr>
        <xdr:cNvPr id="540" name="n_1aveValue【児童館】&#10;有形固定資産減価償却率"/>
        <xdr:cNvSpPr txBox="1"/>
      </xdr:nvSpPr>
      <xdr:spPr>
        <a:xfrm>
          <a:off x="15266043"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64606</xdr:rowOff>
    </xdr:from>
    <xdr:ext cx="405111" cy="259045"/>
    <xdr:sp macro="" textlink="">
      <xdr:nvSpPr>
        <xdr:cNvPr id="541" name="n_1mainValue【児童館】&#10;有形固定資産減価償却率"/>
        <xdr:cNvSpPr txBox="1"/>
      </xdr:nvSpPr>
      <xdr:spPr>
        <a:xfrm>
          <a:off x="15266043"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2" name="テキスト ボックス 5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66" name="直線コネクタ 565"/>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67"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68" name="直線コネクタ 567"/>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69"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70" name="直線コネクタ 56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1"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2" name="フローチャート : 判断 571"/>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73" name="フローチャート :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79" name="円/楕円 57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580"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81"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94" name="テキスト ボックス 59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04" name="テキスト ボックス 60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6" name="テキスト ボックス 60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169273</xdr:rowOff>
    </xdr:from>
    <xdr:to>
      <xdr:col>23</xdr:col>
      <xdr:colOff>516889</xdr:colOff>
      <xdr:row>106</xdr:row>
      <xdr:rowOff>154577</xdr:rowOff>
    </xdr:to>
    <xdr:cxnSp macro="">
      <xdr:nvCxnSpPr>
        <xdr:cNvPr id="608" name="直線コネクタ 607"/>
        <xdr:cNvCxnSpPr/>
      </xdr:nvCxnSpPr>
      <xdr:spPr>
        <a:xfrm flipV="1">
          <a:off x="16318864" y="17142823"/>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158404</xdr:rowOff>
    </xdr:from>
    <xdr:ext cx="405111" cy="259045"/>
    <xdr:sp macro="" textlink="">
      <xdr:nvSpPr>
        <xdr:cNvPr id="609" name="【公民館】&#10;有形固定資産減価償却率最小値テキスト"/>
        <xdr:cNvSpPr txBox="1"/>
      </xdr:nvSpPr>
      <xdr:spPr>
        <a:xfrm>
          <a:off x="16408400" y="1833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106</xdr:row>
      <xdr:rowOff>154577</xdr:rowOff>
    </xdr:from>
    <xdr:to>
      <xdr:col>23</xdr:col>
      <xdr:colOff>606425</xdr:colOff>
      <xdr:row>106</xdr:row>
      <xdr:rowOff>154577</xdr:rowOff>
    </xdr:to>
    <xdr:cxnSp macro="">
      <xdr:nvCxnSpPr>
        <xdr:cNvPr id="610" name="直線コネクタ 609"/>
        <xdr:cNvCxnSpPr/>
      </xdr:nvCxnSpPr>
      <xdr:spPr>
        <a:xfrm>
          <a:off x="16230600" y="183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115950</xdr:rowOff>
    </xdr:from>
    <xdr:ext cx="405111" cy="259045"/>
    <xdr:sp macro="" textlink="">
      <xdr:nvSpPr>
        <xdr:cNvPr id="611" name="【公民館】&#10;有形固定資産減価償却率最大値テキスト"/>
        <xdr:cNvSpPr txBox="1"/>
      </xdr:nvSpPr>
      <xdr:spPr>
        <a:xfrm>
          <a:off x="16408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99</xdr:row>
      <xdr:rowOff>169273</xdr:rowOff>
    </xdr:from>
    <xdr:to>
      <xdr:col>23</xdr:col>
      <xdr:colOff>606425</xdr:colOff>
      <xdr:row>99</xdr:row>
      <xdr:rowOff>169273</xdr:rowOff>
    </xdr:to>
    <xdr:cxnSp macro="">
      <xdr:nvCxnSpPr>
        <xdr:cNvPr id="612" name="直線コネクタ 611"/>
        <xdr:cNvCxnSpPr/>
      </xdr:nvCxnSpPr>
      <xdr:spPr>
        <a:xfrm>
          <a:off x="16230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57711</xdr:rowOff>
    </xdr:from>
    <xdr:ext cx="405111" cy="259045"/>
    <xdr:sp macro="" textlink="">
      <xdr:nvSpPr>
        <xdr:cNvPr id="613" name="【公民館】&#10;有形固定資産減価償却率平均値テキスト"/>
        <xdr:cNvSpPr txBox="1"/>
      </xdr:nvSpPr>
      <xdr:spPr>
        <a:xfrm>
          <a:off x="16408400" y="1771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79284</xdr:rowOff>
    </xdr:from>
    <xdr:to>
      <xdr:col>23</xdr:col>
      <xdr:colOff>568325</xdr:colOff>
      <xdr:row>104</xdr:row>
      <xdr:rowOff>9434</xdr:rowOff>
    </xdr:to>
    <xdr:sp macro="" textlink="">
      <xdr:nvSpPr>
        <xdr:cNvPr id="614" name="フローチャート : 判断 613"/>
        <xdr:cNvSpPr/>
      </xdr:nvSpPr>
      <xdr:spPr>
        <a:xfrm>
          <a:off x="162687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5806</xdr:rowOff>
    </xdr:from>
    <xdr:to>
      <xdr:col>22</xdr:col>
      <xdr:colOff>415925</xdr:colOff>
      <xdr:row>102</xdr:row>
      <xdr:rowOff>107406</xdr:rowOff>
    </xdr:to>
    <xdr:sp macro="" textlink="">
      <xdr:nvSpPr>
        <xdr:cNvPr id="615" name="フローチャート : 判断 614"/>
        <xdr:cNvSpPr/>
      </xdr:nvSpPr>
      <xdr:spPr>
        <a:xfrm>
          <a:off x="15430500" y="1749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109</xdr:row>
      <xdr:rowOff>7438</xdr:rowOff>
    </xdr:from>
    <xdr:to>
      <xdr:col>22</xdr:col>
      <xdr:colOff>415925</xdr:colOff>
      <xdr:row>109</xdr:row>
      <xdr:rowOff>109038</xdr:rowOff>
    </xdr:to>
    <xdr:sp macro="" textlink="">
      <xdr:nvSpPr>
        <xdr:cNvPr id="621" name="円/楕円 620"/>
        <xdr:cNvSpPr/>
      </xdr:nvSpPr>
      <xdr:spPr>
        <a:xfrm>
          <a:off x="15430500" y="186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123933</xdr:rowOff>
    </xdr:from>
    <xdr:ext cx="405111" cy="259045"/>
    <xdr:sp macro="" textlink="">
      <xdr:nvSpPr>
        <xdr:cNvPr id="622" name="n_1aveValue【公民館】&#10;有形固定資産減価償却率"/>
        <xdr:cNvSpPr txBox="1"/>
      </xdr:nvSpPr>
      <xdr:spPr>
        <a:xfrm>
          <a:off x="15266043"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100165</xdr:rowOff>
    </xdr:from>
    <xdr:ext cx="405111" cy="259045"/>
    <xdr:sp macro="" textlink="">
      <xdr:nvSpPr>
        <xdr:cNvPr id="623" name="n_1mainValue【公民館】&#10;有形固定資産減価償却率"/>
        <xdr:cNvSpPr txBox="1"/>
      </xdr:nvSpPr>
      <xdr:spPr>
        <a:xfrm>
          <a:off x="15266043" y="1878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634" name="直線コネクタ 63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635" name="テキスト ボックス 63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36" name="直線コネクタ 63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37" name="テキスト ボックス 63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638" name="直線コネクタ 63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639" name="テキスト ボックス 63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642" name="直線コネクタ 64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643" name="テキスト ボックス 64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44" name="直線コネクタ 64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45" name="テキスト ボックス 64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646" name="直線コネクタ 64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647" name="テキスト ボックス 64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651" name="直線コネクタ 650"/>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652"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653" name="直線コネクタ 652"/>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654"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655" name="直線コネクタ 654"/>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656"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657" name="フローチャート : 判断 656"/>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8" name="フローチャート : 判断 657"/>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113982</xdr:rowOff>
    </xdr:from>
    <xdr:to>
      <xdr:col>31</xdr:col>
      <xdr:colOff>85725</xdr:colOff>
      <xdr:row>103</xdr:row>
      <xdr:rowOff>44132</xdr:rowOff>
    </xdr:to>
    <xdr:sp macro="" textlink="">
      <xdr:nvSpPr>
        <xdr:cNvPr id="664" name="円/楕円 663"/>
        <xdr:cNvSpPr/>
      </xdr:nvSpPr>
      <xdr:spPr>
        <a:xfrm>
          <a:off x="21272500" y="176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5"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60659</xdr:rowOff>
    </xdr:from>
    <xdr:ext cx="469744" cy="259045"/>
    <xdr:sp macro="" textlink="">
      <xdr:nvSpPr>
        <xdr:cNvPr id="666" name="n_1mainValue【公民館】&#10;一人当たり面積"/>
        <xdr:cNvSpPr txBox="1"/>
      </xdr:nvSpPr>
      <xdr:spPr>
        <a:xfrm>
          <a:off x="21075727" y="1737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児童館であり、特に低くなっている施設は、公民館である。公営住宅については、順次改修を行っており、学校施設については、個別施設計画を策定しており、当該計画に基づいて施設の維持管理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39</xdr:row>
      <xdr:rowOff>165354</xdr:rowOff>
    </xdr:to>
    <xdr:cxnSp macro="">
      <xdr:nvCxnSpPr>
        <xdr:cNvPr id="55" name="直線コネクタ 54"/>
        <xdr:cNvCxnSpPr/>
      </xdr:nvCxnSpPr>
      <xdr:spPr>
        <a:xfrm flipV="1">
          <a:off x="4634865" y="569976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169181</xdr:rowOff>
    </xdr:from>
    <xdr:ext cx="405111" cy="259045"/>
    <xdr:sp macro="" textlink="">
      <xdr:nvSpPr>
        <xdr:cNvPr id="56" name="【図書館】&#10;有形固定資産減価償却率最小値テキスト"/>
        <xdr:cNvSpPr txBox="1"/>
      </xdr:nvSpPr>
      <xdr:spPr>
        <a:xfrm>
          <a:off x="47244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39</xdr:row>
      <xdr:rowOff>165354</xdr:rowOff>
    </xdr:from>
    <xdr:to>
      <xdr:col>6</xdr:col>
      <xdr:colOff>600075</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74693</xdr:rowOff>
    </xdr:from>
    <xdr:ext cx="405111" cy="259045"/>
    <xdr:sp macro="" textlink="">
      <xdr:nvSpPr>
        <xdr:cNvPr id="60" name="【図書館】&#10;有形固定資産減価償却率平均値テキスト"/>
        <xdr:cNvSpPr txBox="1"/>
      </xdr:nvSpPr>
      <xdr:spPr>
        <a:xfrm>
          <a:off x="4724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96266</xdr:rowOff>
    </xdr:from>
    <xdr:to>
      <xdr:col>6</xdr:col>
      <xdr:colOff>561975</xdr:colOff>
      <xdr:row>37</xdr:row>
      <xdr:rowOff>26416</xdr:rowOff>
    </xdr:to>
    <xdr:sp macro="" textlink="">
      <xdr:nvSpPr>
        <xdr:cNvPr id="61" name="フローチャート : 判断 60"/>
        <xdr:cNvSpPr/>
      </xdr:nvSpPr>
      <xdr:spPr>
        <a:xfrm>
          <a:off x="4584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xdr:rowOff>
    </xdr:from>
    <xdr:to>
      <xdr:col>5</xdr:col>
      <xdr:colOff>409575</xdr:colOff>
      <xdr:row>38</xdr:row>
      <xdr:rowOff>108712</xdr:rowOff>
    </xdr:to>
    <xdr:sp macro="" textlink="">
      <xdr:nvSpPr>
        <xdr:cNvPr id="62" name="フローチャート : 判断 61"/>
        <xdr:cNvSpPr/>
      </xdr:nvSpPr>
      <xdr:spPr>
        <a:xfrm>
          <a:off x="3746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99839</xdr:rowOff>
    </xdr:from>
    <xdr:ext cx="405111" cy="259045"/>
    <xdr:sp macro="" textlink="">
      <xdr:nvSpPr>
        <xdr:cNvPr id="63" name="n_1aveValue【図書館】&#10;有形固定資産減価償却率"/>
        <xdr:cNvSpPr txBox="1"/>
      </xdr:nvSpPr>
      <xdr:spPr>
        <a:xfrm>
          <a:off x="3582043"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71120</xdr:rowOff>
    </xdr:from>
    <xdr:to>
      <xdr:col>5</xdr:col>
      <xdr:colOff>409575</xdr:colOff>
      <xdr:row>37</xdr:row>
      <xdr:rowOff>1270</xdr:rowOff>
    </xdr:to>
    <xdr:sp macro="" textlink="">
      <xdr:nvSpPr>
        <xdr:cNvPr id="69" name="円/楕円 68"/>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0" name="n_1mainValue【図書館】&#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74930</xdr:rowOff>
    </xdr:from>
    <xdr:to>
      <xdr:col>14</xdr:col>
      <xdr:colOff>79375</xdr:colOff>
      <xdr:row>40</xdr:row>
      <xdr:rowOff>5080</xdr:rowOff>
    </xdr:to>
    <xdr:sp macro="" textlink="">
      <xdr:nvSpPr>
        <xdr:cNvPr id="108" name="円/楕円 107"/>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167657</xdr:rowOff>
    </xdr:from>
    <xdr:ext cx="469744" cy="259045"/>
    <xdr:sp macro="" textlink="">
      <xdr:nvSpPr>
        <xdr:cNvPr id="109"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114935</xdr:rowOff>
    </xdr:from>
    <xdr:to>
      <xdr:col>5</xdr:col>
      <xdr:colOff>409575</xdr:colOff>
      <xdr:row>60</xdr:row>
      <xdr:rowOff>45085</xdr:rowOff>
    </xdr:to>
    <xdr:sp macro="" textlink="">
      <xdr:nvSpPr>
        <xdr:cNvPr id="141" name="フローチャート : 判断 140"/>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61612</xdr:rowOff>
    </xdr:from>
    <xdr:ext cx="405111" cy="259045"/>
    <xdr:sp macro="" textlink="">
      <xdr:nvSpPr>
        <xdr:cNvPr id="142" name="n_1aveValue【体育館・プール】&#10;有形固定資産減価償却率"/>
        <xdr:cNvSpPr txBox="1"/>
      </xdr:nvSpPr>
      <xdr:spPr>
        <a:xfrm>
          <a:off x="3582043"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162560</xdr:rowOff>
    </xdr:from>
    <xdr:to>
      <xdr:col>5</xdr:col>
      <xdr:colOff>409575</xdr:colOff>
      <xdr:row>60</xdr:row>
      <xdr:rowOff>92710</xdr:rowOff>
    </xdr:to>
    <xdr:sp macro="" textlink="">
      <xdr:nvSpPr>
        <xdr:cNvPr id="148" name="円/楕円 147"/>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49" name="n_1mainValue【体育館・プー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154940</xdr:rowOff>
    </xdr:from>
    <xdr:to>
      <xdr:col>14</xdr:col>
      <xdr:colOff>79375</xdr:colOff>
      <xdr:row>62</xdr:row>
      <xdr:rowOff>85090</xdr:rowOff>
    </xdr:to>
    <xdr:sp macro="" textlink="">
      <xdr:nvSpPr>
        <xdr:cNvPr id="179" name="フローチャート : 判断 178"/>
        <xdr:cNvSpPr/>
      </xdr:nvSpPr>
      <xdr:spPr>
        <a:xfrm>
          <a:off x="9588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101617</xdr:rowOff>
    </xdr:from>
    <xdr:ext cx="469744" cy="259045"/>
    <xdr:sp macro="" textlink="">
      <xdr:nvSpPr>
        <xdr:cNvPr id="180" name="n_1aveValue【体育館・プール】&#10;一人当たり面積"/>
        <xdr:cNvSpPr txBox="1"/>
      </xdr:nvSpPr>
      <xdr:spPr>
        <a:xfrm>
          <a:off x="93917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0.335</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22352</xdr:rowOff>
    </xdr:from>
    <xdr:to>
      <xdr:col>14</xdr:col>
      <xdr:colOff>79375</xdr:colOff>
      <xdr:row>64</xdr:row>
      <xdr:rowOff>123952</xdr:rowOff>
    </xdr:to>
    <xdr:sp macro="" textlink="">
      <xdr:nvSpPr>
        <xdr:cNvPr id="186" name="円/楕円 185"/>
        <xdr:cNvSpPr/>
      </xdr:nvSpPr>
      <xdr:spPr>
        <a:xfrm>
          <a:off x="95885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115079</xdr:rowOff>
    </xdr:from>
    <xdr:ext cx="469744" cy="259045"/>
    <xdr:sp macro="" textlink="">
      <xdr:nvSpPr>
        <xdr:cNvPr id="187" name="n_1mainValue【体育館・プール】&#10;一人当たり面積"/>
        <xdr:cNvSpPr txBox="1"/>
      </xdr:nvSpPr>
      <xdr:spPr>
        <a:xfrm>
          <a:off x="9391727"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113537</xdr:rowOff>
    </xdr:from>
    <xdr:to>
      <xdr:col>6</xdr:col>
      <xdr:colOff>510540</xdr:colOff>
      <xdr:row>81</xdr:row>
      <xdr:rowOff>76963</xdr:rowOff>
    </xdr:to>
    <xdr:cxnSp macro="">
      <xdr:nvCxnSpPr>
        <xdr:cNvPr id="210" name="直線コネクタ 209"/>
        <xdr:cNvCxnSpPr/>
      </xdr:nvCxnSpPr>
      <xdr:spPr>
        <a:xfrm flipV="1">
          <a:off x="4634865" y="13315187"/>
          <a:ext cx="0" cy="649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80790</xdr:rowOff>
    </xdr:from>
    <xdr:ext cx="405111" cy="259045"/>
    <xdr:sp macro="" textlink="">
      <xdr:nvSpPr>
        <xdr:cNvPr id="211" name="【福祉施設】&#10;有形固定資産減価償却率最小値テキスト"/>
        <xdr:cNvSpPr txBox="1"/>
      </xdr:nvSpPr>
      <xdr:spPr>
        <a:xfrm>
          <a:off x="4724400" y="1396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81</xdr:row>
      <xdr:rowOff>76963</xdr:rowOff>
    </xdr:from>
    <xdr:to>
      <xdr:col>6</xdr:col>
      <xdr:colOff>600075</xdr:colOff>
      <xdr:row>81</xdr:row>
      <xdr:rowOff>76963</xdr:rowOff>
    </xdr:to>
    <xdr:cxnSp macro="">
      <xdr:nvCxnSpPr>
        <xdr:cNvPr id="212" name="直線コネクタ 211"/>
        <xdr:cNvCxnSpPr/>
      </xdr:nvCxnSpPr>
      <xdr:spPr>
        <a:xfrm>
          <a:off x="4546600" y="1396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60214</xdr:rowOff>
    </xdr:from>
    <xdr:ext cx="405111" cy="259045"/>
    <xdr:sp macro="" textlink="">
      <xdr:nvSpPr>
        <xdr:cNvPr id="213" name="【福祉施設】&#10;有形固定資産減価償却率最大値テキスト"/>
        <xdr:cNvSpPr txBox="1"/>
      </xdr:nvSpPr>
      <xdr:spPr>
        <a:xfrm>
          <a:off x="4724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77</xdr:row>
      <xdr:rowOff>113537</xdr:rowOff>
    </xdr:from>
    <xdr:to>
      <xdr:col>6</xdr:col>
      <xdr:colOff>600075</xdr:colOff>
      <xdr:row>77</xdr:row>
      <xdr:rowOff>113537</xdr:rowOff>
    </xdr:to>
    <xdr:cxnSp macro="">
      <xdr:nvCxnSpPr>
        <xdr:cNvPr id="214" name="直線コネクタ 213"/>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116603</xdr:rowOff>
    </xdr:from>
    <xdr:ext cx="405111" cy="259045"/>
    <xdr:sp macro="" textlink="">
      <xdr:nvSpPr>
        <xdr:cNvPr id="215" name="【福祉施設】&#10;有形固定資産減価償却率平均値テキスト"/>
        <xdr:cNvSpPr txBox="1"/>
      </xdr:nvSpPr>
      <xdr:spPr>
        <a:xfrm>
          <a:off x="4724400" y="1383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138176</xdr:rowOff>
    </xdr:from>
    <xdr:to>
      <xdr:col>6</xdr:col>
      <xdr:colOff>561975</xdr:colOff>
      <xdr:row>81</xdr:row>
      <xdr:rowOff>68326</xdr:rowOff>
    </xdr:to>
    <xdr:sp macro="" textlink="">
      <xdr:nvSpPr>
        <xdr:cNvPr id="216" name="フローチャート : 判断 215"/>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115315</xdr:rowOff>
    </xdr:from>
    <xdr:to>
      <xdr:col>5</xdr:col>
      <xdr:colOff>409575</xdr:colOff>
      <xdr:row>81</xdr:row>
      <xdr:rowOff>45465</xdr:rowOff>
    </xdr:to>
    <xdr:sp macro="" textlink="">
      <xdr:nvSpPr>
        <xdr:cNvPr id="217" name="フローチャート : 判断 21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61992</xdr:rowOff>
    </xdr:from>
    <xdr:ext cx="405111" cy="259045"/>
    <xdr:sp macro="" textlink="">
      <xdr:nvSpPr>
        <xdr:cNvPr id="218" name="n_1aveValue【福祉施設】&#10;有形固定資産減価償却率"/>
        <xdr:cNvSpPr txBox="1"/>
      </xdr:nvSpPr>
      <xdr:spPr>
        <a:xfrm>
          <a:off x="3582043"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78739</xdr:rowOff>
    </xdr:from>
    <xdr:to>
      <xdr:col>5</xdr:col>
      <xdr:colOff>409575</xdr:colOff>
      <xdr:row>85</xdr:row>
      <xdr:rowOff>8889</xdr:rowOff>
    </xdr:to>
    <xdr:sp macro="" textlink="">
      <xdr:nvSpPr>
        <xdr:cNvPr id="224" name="円/楕円 223"/>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5" name="n_1mainValue【福祉施設】&#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47" name="直線コネクタ 246"/>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48"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49" name="直線コネクタ 248"/>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0"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1" name="直線コネクタ 250"/>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2"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3" name="フローチャート : 判断 252"/>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4" name="フローチャート : 判断 253"/>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xdr:rowOff>
    </xdr:from>
    <xdr:ext cx="469744" cy="259045"/>
    <xdr:sp macro="" textlink="">
      <xdr:nvSpPr>
        <xdr:cNvPr id="255" name="n_1aveValue【福祉施設】&#10;一人当たり面積"/>
        <xdr:cNvSpPr txBox="1"/>
      </xdr:nvSpPr>
      <xdr:spPr>
        <a:xfrm>
          <a:off x="9391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108458</xdr:rowOff>
    </xdr:from>
    <xdr:to>
      <xdr:col>14</xdr:col>
      <xdr:colOff>79375</xdr:colOff>
      <xdr:row>80</xdr:row>
      <xdr:rowOff>38608</xdr:rowOff>
    </xdr:to>
    <xdr:sp macro="" textlink="">
      <xdr:nvSpPr>
        <xdr:cNvPr id="261" name="円/楕円 260"/>
        <xdr:cNvSpPr/>
      </xdr:nvSpPr>
      <xdr:spPr>
        <a:xfrm>
          <a:off x="9588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55135</xdr:rowOff>
    </xdr:from>
    <xdr:ext cx="469744" cy="259045"/>
    <xdr:sp macro="" textlink="">
      <xdr:nvSpPr>
        <xdr:cNvPr id="262" name="n_1mainValue【福祉施設】&#10;一人当たり面積"/>
        <xdr:cNvSpPr txBox="1"/>
      </xdr:nvSpPr>
      <xdr:spPr>
        <a:xfrm>
          <a:off x="93917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3" name="テキスト ボックス 27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48768</xdr:rowOff>
    </xdr:from>
    <xdr:to>
      <xdr:col>6</xdr:col>
      <xdr:colOff>510540</xdr:colOff>
      <xdr:row>108</xdr:row>
      <xdr:rowOff>76200</xdr:rowOff>
    </xdr:to>
    <xdr:cxnSp macro="">
      <xdr:nvCxnSpPr>
        <xdr:cNvPr id="285" name="直線コネクタ 284"/>
        <xdr:cNvCxnSpPr/>
      </xdr:nvCxnSpPr>
      <xdr:spPr>
        <a:xfrm flipV="1">
          <a:off x="4634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86"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87" name="直線コネクタ 28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166895</xdr:rowOff>
    </xdr:from>
    <xdr:ext cx="405111" cy="259045"/>
    <xdr:sp macro="" textlink="">
      <xdr:nvSpPr>
        <xdr:cNvPr id="288" name="【市民会館】&#10;有形固定資産減価償却率最大値テキスト"/>
        <xdr:cNvSpPr txBox="1"/>
      </xdr:nvSpPr>
      <xdr:spPr>
        <a:xfrm>
          <a:off x="4724400" y="1696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100</xdr:row>
      <xdr:rowOff>48768</xdr:rowOff>
    </xdr:from>
    <xdr:to>
      <xdr:col>6</xdr:col>
      <xdr:colOff>600075</xdr:colOff>
      <xdr:row>100</xdr:row>
      <xdr:rowOff>48768</xdr:rowOff>
    </xdr:to>
    <xdr:cxnSp macro="">
      <xdr:nvCxnSpPr>
        <xdr:cNvPr id="289" name="直線コネクタ 288"/>
        <xdr:cNvCxnSpPr/>
      </xdr:nvCxnSpPr>
      <xdr:spPr>
        <a:xfrm>
          <a:off x="4546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90695</xdr:rowOff>
    </xdr:from>
    <xdr:ext cx="405111" cy="259045"/>
    <xdr:sp macro="" textlink="">
      <xdr:nvSpPr>
        <xdr:cNvPr id="290" name="【市民会館】&#10;有形固定資産減価償却率平均値テキスト"/>
        <xdr:cNvSpPr txBox="1"/>
      </xdr:nvSpPr>
      <xdr:spPr>
        <a:xfrm>
          <a:off x="47244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112268</xdr:rowOff>
    </xdr:from>
    <xdr:to>
      <xdr:col>6</xdr:col>
      <xdr:colOff>561975</xdr:colOff>
      <xdr:row>103</xdr:row>
      <xdr:rowOff>42418</xdr:rowOff>
    </xdr:to>
    <xdr:sp macro="" textlink="">
      <xdr:nvSpPr>
        <xdr:cNvPr id="291" name="フローチャート : 判断 290"/>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119126</xdr:rowOff>
    </xdr:from>
    <xdr:to>
      <xdr:col>5</xdr:col>
      <xdr:colOff>409575</xdr:colOff>
      <xdr:row>106</xdr:row>
      <xdr:rowOff>49276</xdr:rowOff>
    </xdr:to>
    <xdr:sp macro="" textlink="">
      <xdr:nvSpPr>
        <xdr:cNvPr id="292" name="フローチャート : 判断 291"/>
        <xdr:cNvSpPr/>
      </xdr:nvSpPr>
      <xdr:spPr>
        <a:xfrm>
          <a:off x="3746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40403</xdr:rowOff>
    </xdr:from>
    <xdr:ext cx="405111" cy="259045"/>
    <xdr:sp macro="" textlink="">
      <xdr:nvSpPr>
        <xdr:cNvPr id="293" name="n_1aveValue【市民会館】&#10;有形固定資産減価償却率"/>
        <xdr:cNvSpPr txBox="1"/>
      </xdr:nvSpPr>
      <xdr:spPr>
        <a:xfrm>
          <a:off x="3582043" y="1821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59689</xdr:rowOff>
    </xdr:from>
    <xdr:to>
      <xdr:col>5</xdr:col>
      <xdr:colOff>409575</xdr:colOff>
      <xdr:row>103</xdr:row>
      <xdr:rowOff>161289</xdr:rowOff>
    </xdr:to>
    <xdr:sp macro="" textlink="">
      <xdr:nvSpPr>
        <xdr:cNvPr id="299" name="円/楕円 298"/>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6366</xdr:rowOff>
    </xdr:from>
    <xdr:ext cx="405111" cy="259045"/>
    <xdr:sp macro="" textlink="">
      <xdr:nvSpPr>
        <xdr:cNvPr id="300" name="n_1mainValue【市民会館】&#10;有形固定資産減価償却率"/>
        <xdr:cNvSpPr txBox="1"/>
      </xdr:nvSpPr>
      <xdr:spPr>
        <a:xfrm>
          <a:off x="3582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324" name="直線コネクタ 323"/>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325"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326" name="直線コネクタ 325"/>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327"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328" name="直線コネクタ 327"/>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329"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330" name="フローチャート : 判断 329"/>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331" name="フローチャート : 判断 330"/>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81932</xdr:rowOff>
    </xdr:from>
    <xdr:ext cx="469744" cy="259045"/>
    <xdr:sp macro="" textlink="">
      <xdr:nvSpPr>
        <xdr:cNvPr id="332" name="n_1aveValue【市民会館】&#10;一人当たり面積"/>
        <xdr:cNvSpPr txBox="1"/>
      </xdr:nvSpPr>
      <xdr:spPr>
        <a:xfrm>
          <a:off x="9391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126364</xdr:rowOff>
    </xdr:from>
    <xdr:to>
      <xdr:col>14</xdr:col>
      <xdr:colOff>79375</xdr:colOff>
      <xdr:row>104</xdr:row>
      <xdr:rowOff>56514</xdr:rowOff>
    </xdr:to>
    <xdr:sp macro="" textlink="">
      <xdr:nvSpPr>
        <xdr:cNvPr id="338" name="円/楕円 337"/>
        <xdr:cNvSpPr/>
      </xdr:nvSpPr>
      <xdr:spPr>
        <a:xfrm>
          <a:off x="9588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73041</xdr:rowOff>
    </xdr:from>
    <xdr:ext cx="469744" cy="259045"/>
    <xdr:sp macro="" textlink="">
      <xdr:nvSpPr>
        <xdr:cNvPr id="339" name="n_1mainValue【市民会館】&#10;一人当たり面積"/>
        <xdr:cNvSpPr txBox="1"/>
      </xdr:nvSpPr>
      <xdr:spPr>
        <a:xfrm>
          <a:off x="9391727"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4" name="テキスト ボックス 36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38</xdr:row>
      <xdr:rowOff>161109</xdr:rowOff>
    </xdr:to>
    <xdr:cxnSp macro="">
      <xdr:nvCxnSpPr>
        <xdr:cNvPr id="366" name="直線コネクタ 365"/>
        <xdr:cNvCxnSpPr/>
      </xdr:nvCxnSpPr>
      <xdr:spPr>
        <a:xfrm flipV="1">
          <a:off x="16318864" y="5771606"/>
          <a:ext cx="0" cy="90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164936</xdr:rowOff>
    </xdr:from>
    <xdr:ext cx="405111" cy="259045"/>
    <xdr:sp macro="" textlink="">
      <xdr:nvSpPr>
        <xdr:cNvPr id="367" name="【一般廃棄物処理施設】&#10;有形固定資産減価償却率最小値テキスト"/>
        <xdr:cNvSpPr txBox="1"/>
      </xdr:nvSpPr>
      <xdr:spPr>
        <a:xfrm>
          <a:off x="16408400" y="6680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38</xdr:row>
      <xdr:rowOff>161109</xdr:rowOff>
    </xdr:from>
    <xdr:to>
      <xdr:col>23</xdr:col>
      <xdr:colOff>606425</xdr:colOff>
      <xdr:row>38</xdr:row>
      <xdr:rowOff>161109</xdr:rowOff>
    </xdr:to>
    <xdr:cxnSp macro="">
      <xdr:nvCxnSpPr>
        <xdr:cNvPr id="368" name="直線コネクタ 367"/>
        <xdr:cNvCxnSpPr/>
      </xdr:nvCxnSpPr>
      <xdr:spPr>
        <a:xfrm>
          <a:off x="16230600" y="667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369" name="【一般廃棄物処理施設】&#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370" name="直線コネクタ 369"/>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160581</xdr:rowOff>
    </xdr:from>
    <xdr:ext cx="405111" cy="259045"/>
    <xdr:sp macro="" textlink="">
      <xdr:nvSpPr>
        <xdr:cNvPr id="371" name="【一般廃棄物処理施設】&#10;有形固定資産減価償却率平均値テキスト"/>
        <xdr:cNvSpPr txBox="1"/>
      </xdr:nvSpPr>
      <xdr:spPr>
        <a:xfrm>
          <a:off x="16408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xdr:rowOff>
    </xdr:from>
    <xdr:to>
      <xdr:col>23</xdr:col>
      <xdr:colOff>568325</xdr:colOff>
      <xdr:row>37</xdr:row>
      <xdr:rowOff>112304</xdr:rowOff>
    </xdr:to>
    <xdr:sp macro="" textlink="">
      <xdr:nvSpPr>
        <xdr:cNvPr id="372" name="フローチャート : 判断 371"/>
        <xdr:cNvSpPr/>
      </xdr:nvSpPr>
      <xdr:spPr>
        <a:xfrm>
          <a:off x="16268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51526</xdr:rowOff>
    </xdr:from>
    <xdr:to>
      <xdr:col>22</xdr:col>
      <xdr:colOff>415925</xdr:colOff>
      <xdr:row>36</xdr:row>
      <xdr:rowOff>153126</xdr:rowOff>
    </xdr:to>
    <xdr:sp macro="" textlink="">
      <xdr:nvSpPr>
        <xdr:cNvPr id="373" name="フローチャート : 判断 372"/>
        <xdr:cNvSpPr/>
      </xdr:nvSpPr>
      <xdr:spPr>
        <a:xfrm>
          <a:off x="15430500" y="622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169653</xdr:rowOff>
    </xdr:from>
    <xdr:ext cx="405111" cy="259045"/>
    <xdr:sp macro="" textlink="">
      <xdr:nvSpPr>
        <xdr:cNvPr id="374" name="n_1aveValue【一般廃棄物処理施設】&#10;有形固定資産減価償却率"/>
        <xdr:cNvSpPr txBox="1"/>
      </xdr:nvSpPr>
      <xdr:spPr>
        <a:xfrm>
          <a:off x="15266043"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146231</xdr:rowOff>
    </xdr:from>
    <xdr:to>
      <xdr:col>22</xdr:col>
      <xdr:colOff>415925</xdr:colOff>
      <xdr:row>41</xdr:row>
      <xdr:rowOff>76381</xdr:rowOff>
    </xdr:to>
    <xdr:sp macro="" textlink="">
      <xdr:nvSpPr>
        <xdr:cNvPr id="380" name="円/楕円 379"/>
        <xdr:cNvSpPr/>
      </xdr:nvSpPr>
      <xdr:spPr>
        <a:xfrm>
          <a:off x="15430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67508</xdr:rowOff>
    </xdr:from>
    <xdr:ext cx="405111" cy="259045"/>
    <xdr:sp macro="" textlink="">
      <xdr:nvSpPr>
        <xdr:cNvPr id="381" name="n_1mainValue【一般廃棄物処理施設】&#10;有形固定資産減価償却率"/>
        <xdr:cNvSpPr txBox="1"/>
      </xdr:nvSpPr>
      <xdr:spPr>
        <a:xfrm>
          <a:off x="15266043"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95" name="テキスト ボックス 39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89203</xdr:rowOff>
    </xdr:from>
    <xdr:to>
      <xdr:col>32</xdr:col>
      <xdr:colOff>186689</xdr:colOff>
      <xdr:row>40</xdr:row>
      <xdr:rowOff>128233</xdr:rowOff>
    </xdr:to>
    <xdr:cxnSp macro="">
      <xdr:nvCxnSpPr>
        <xdr:cNvPr id="405" name="直線コネクタ 404"/>
        <xdr:cNvCxnSpPr/>
      </xdr:nvCxnSpPr>
      <xdr:spPr>
        <a:xfrm flipV="1">
          <a:off x="22160864" y="6089953"/>
          <a:ext cx="0" cy="89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132060</xdr:rowOff>
    </xdr:from>
    <xdr:ext cx="534377" cy="259045"/>
    <xdr:sp macro="" textlink="">
      <xdr:nvSpPr>
        <xdr:cNvPr id="406" name="【一般廃棄物処理施設】&#10;一人当たり有形固定資産（償却資産）額最小値テキスト"/>
        <xdr:cNvSpPr txBox="1"/>
      </xdr:nvSpPr>
      <xdr:spPr>
        <a:xfrm>
          <a:off x="22250400" y="69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128233</xdr:rowOff>
    </xdr:from>
    <xdr:to>
      <xdr:col>32</xdr:col>
      <xdr:colOff>276225</xdr:colOff>
      <xdr:row>40</xdr:row>
      <xdr:rowOff>128233</xdr:rowOff>
    </xdr:to>
    <xdr:cxnSp macro="">
      <xdr:nvCxnSpPr>
        <xdr:cNvPr id="407" name="直線コネクタ 406"/>
        <xdr:cNvCxnSpPr/>
      </xdr:nvCxnSpPr>
      <xdr:spPr>
        <a:xfrm>
          <a:off x="22072600" y="698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35880</xdr:rowOff>
    </xdr:from>
    <xdr:ext cx="599010" cy="259045"/>
    <xdr:sp macro="" textlink="">
      <xdr:nvSpPr>
        <xdr:cNvPr id="408" name="【一般廃棄物処理施設】&#10;一人当たり有形固定資産（償却資産）額最大値テキスト"/>
        <xdr:cNvSpPr txBox="1"/>
      </xdr:nvSpPr>
      <xdr:spPr>
        <a:xfrm>
          <a:off x="22250400" y="58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35</xdr:row>
      <xdr:rowOff>89203</xdr:rowOff>
    </xdr:from>
    <xdr:to>
      <xdr:col>32</xdr:col>
      <xdr:colOff>276225</xdr:colOff>
      <xdr:row>35</xdr:row>
      <xdr:rowOff>89203</xdr:rowOff>
    </xdr:to>
    <xdr:cxnSp macro="">
      <xdr:nvCxnSpPr>
        <xdr:cNvPr id="409" name="直線コネクタ 408"/>
        <xdr:cNvCxnSpPr/>
      </xdr:nvCxnSpPr>
      <xdr:spPr>
        <a:xfrm>
          <a:off x="22072600" y="60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18614</xdr:rowOff>
    </xdr:from>
    <xdr:ext cx="599010" cy="259045"/>
    <xdr:sp macro="" textlink="">
      <xdr:nvSpPr>
        <xdr:cNvPr id="410" name="【一般廃棄物処理施設】&#10;一人当たり有形固定資産（償却資産）額平均値テキスト"/>
        <xdr:cNvSpPr txBox="1"/>
      </xdr:nvSpPr>
      <xdr:spPr>
        <a:xfrm>
          <a:off x="22250400" y="6533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40187</xdr:rowOff>
    </xdr:from>
    <xdr:to>
      <xdr:col>32</xdr:col>
      <xdr:colOff>238125</xdr:colOff>
      <xdr:row>38</xdr:row>
      <xdr:rowOff>141787</xdr:rowOff>
    </xdr:to>
    <xdr:sp macro="" textlink="">
      <xdr:nvSpPr>
        <xdr:cNvPr id="411" name="フローチャート : 判断 410"/>
        <xdr:cNvSpPr/>
      </xdr:nvSpPr>
      <xdr:spPr>
        <a:xfrm>
          <a:off x="22110700" y="655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154860</xdr:rowOff>
    </xdr:from>
    <xdr:to>
      <xdr:col>31</xdr:col>
      <xdr:colOff>85725</xdr:colOff>
      <xdr:row>39</xdr:row>
      <xdr:rowOff>85010</xdr:rowOff>
    </xdr:to>
    <xdr:sp macro="" textlink="">
      <xdr:nvSpPr>
        <xdr:cNvPr id="412" name="フローチャート : 判断 411"/>
        <xdr:cNvSpPr/>
      </xdr:nvSpPr>
      <xdr:spPr>
        <a:xfrm>
          <a:off x="21272500" y="66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76137</xdr:rowOff>
    </xdr:from>
    <xdr:ext cx="599010" cy="259045"/>
    <xdr:sp macro="" textlink="">
      <xdr:nvSpPr>
        <xdr:cNvPr id="413" name="n_1aveValue【一般廃棄物処理施設】&#10;一人当たり有形固定資産（償却資産）額"/>
        <xdr:cNvSpPr txBox="1"/>
      </xdr:nvSpPr>
      <xdr:spPr>
        <a:xfrm>
          <a:off x="21011094" y="676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90848</xdr:rowOff>
    </xdr:from>
    <xdr:to>
      <xdr:col>31</xdr:col>
      <xdr:colOff>85725</xdr:colOff>
      <xdr:row>34</xdr:row>
      <xdr:rowOff>20998</xdr:rowOff>
    </xdr:to>
    <xdr:sp macro="" textlink="">
      <xdr:nvSpPr>
        <xdr:cNvPr id="419" name="円/楕円 418"/>
        <xdr:cNvSpPr/>
      </xdr:nvSpPr>
      <xdr:spPr>
        <a:xfrm>
          <a:off x="21272500" y="57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37525</xdr:rowOff>
    </xdr:from>
    <xdr:ext cx="599010" cy="259045"/>
    <xdr:sp macro="" textlink="">
      <xdr:nvSpPr>
        <xdr:cNvPr id="420" name="n_1mainValue【一般廃棄物処理施設】&#10;一人当たり有形固定資産（償却資産）額"/>
        <xdr:cNvSpPr txBox="1"/>
      </xdr:nvSpPr>
      <xdr:spPr>
        <a:xfrm>
          <a:off x="21011094" y="552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445" name="直線コネクタ 444"/>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46"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47" name="直線コネクタ 44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448"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449" name="直線コネクタ 44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450"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451" name="フローチャート : 判断 450"/>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452" name="フローチャート : 判断 451"/>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453"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29210</xdr:rowOff>
    </xdr:from>
    <xdr:to>
      <xdr:col>22</xdr:col>
      <xdr:colOff>415925</xdr:colOff>
      <xdr:row>61</xdr:row>
      <xdr:rowOff>130810</xdr:rowOff>
    </xdr:to>
    <xdr:sp macro="" textlink="">
      <xdr:nvSpPr>
        <xdr:cNvPr id="459" name="円/楕円 458"/>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121937</xdr:rowOff>
    </xdr:from>
    <xdr:ext cx="405111" cy="259045"/>
    <xdr:sp macro="" textlink="">
      <xdr:nvSpPr>
        <xdr:cNvPr id="460" name="n_1mainValue【保健センター・保健所】&#10;有形固定資産減価償却率"/>
        <xdr:cNvSpPr txBox="1"/>
      </xdr:nvSpPr>
      <xdr:spPr>
        <a:xfrm>
          <a:off x="15266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482" name="直線コネクタ 481"/>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483"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484" name="直線コネクタ 483"/>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485"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486" name="直線コネクタ 485"/>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489" name="フローチャート : 判断 488"/>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69359</xdr:rowOff>
    </xdr:from>
    <xdr:ext cx="469744" cy="259045"/>
    <xdr:sp macro="" textlink="">
      <xdr:nvSpPr>
        <xdr:cNvPr id="490" name="n_1aveValue【保健センター・保健所】&#10;一人当たり面積"/>
        <xdr:cNvSpPr txBox="1"/>
      </xdr:nvSpPr>
      <xdr:spPr>
        <a:xfrm>
          <a:off x="21075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8636</xdr:rowOff>
    </xdr:from>
    <xdr:to>
      <xdr:col>31</xdr:col>
      <xdr:colOff>85725</xdr:colOff>
      <xdr:row>56</xdr:row>
      <xdr:rowOff>110236</xdr:rowOff>
    </xdr:to>
    <xdr:sp macro="" textlink="">
      <xdr:nvSpPr>
        <xdr:cNvPr id="496" name="円/楕円 495"/>
        <xdr:cNvSpPr/>
      </xdr:nvSpPr>
      <xdr:spPr>
        <a:xfrm>
          <a:off x="21272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126763</xdr:rowOff>
    </xdr:from>
    <xdr:ext cx="469744" cy="259045"/>
    <xdr:sp macro="" textlink="">
      <xdr:nvSpPr>
        <xdr:cNvPr id="497" name="n_1mainValue【保健センター・保健所】&#10;一人当たり面積"/>
        <xdr:cNvSpPr txBox="1"/>
      </xdr:nvSpPr>
      <xdr:spPr>
        <a:xfrm>
          <a:off x="21075727" y="93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5" name="直線コネクタ 5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6" name="テキスト ボックス 5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7" name="直線コネクタ 5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8" name="テキスト ボックス 5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9" name="直線コネクタ 5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0" name="テキスト ボックス 5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1" name="直線コネクタ 5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2" name="テキスト ボックス 5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80772</xdr:rowOff>
    </xdr:from>
    <xdr:to>
      <xdr:col>23</xdr:col>
      <xdr:colOff>516889</xdr:colOff>
      <xdr:row>108</xdr:row>
      <xdr:rowOff>94487</xdr:rowOff>
    </xdr:to>
    <xdr:cxnSp macro="">
      <xdr:nvCxnSpPr>
        <xdr:cNvPr id="536" name="直線コネクタ 535"/>
        <xdr:cNvCxnSpPr/>
      </xdr:nvCxnSpPr>
      <xdr:spPr>
        <a:xfrm flipV="1">
          <a:off x="16318864" y="17568672"/>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98314</xdr:rowOff>
    </xdr:from>
    <xdr:ext cx="405111" cy="259045"/>
    <xdr:sp macro="" textlink="">
      <xdr:nvSpPr>
        <xdr:cNvPr id="537" name="【庁舎】&#10;有形固定資産減価償却率最小値テキスト"/>
        <xdr:cNvSpPr txBox="1"/>
      </xdr:nvSpPr>
      <xdr:spPr>
        <a:xfrm>
          <a:off x="16408400" y="1861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94487</xdr:rowOff>
    </xdr:from>
    <xdr:to>
      <xdr:col>23</xdr:col>
      <xdr:colOff>606425</xdr:colOff>
      <xdr:row>108</xdr:row>
      <xdr:rowOff>94487</xdr:rowOff>
    </xdr:to>
    <xdr:cxnSp macro="">
      <xdr:nvCxnSpPr>
        <xdr:cNvPr id="538" name="直線コネクタ 537"/>
        <xdr:cNvCxnSpPr/>
      </xdr:nvCxnSpPr>
      <xdr:spPr>
        <a:xfrm>
          <a:off x="16230600" y="1861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27449</xdr:rowOff>
    </xdr:from>
    <xdr:ext cx="405111" cy="259045"/>
    <xdr:sp macro="" textlink="">
      <xdr:nvSpPr>
        <xdr:cNvPr id="539" name="【庁舎】&#10;有形固定資産減価償却率最大値テキスト"/>
        <xdr:cNvSpPr txBox="1"/>
      </xdr:nvSpPr>
      <xdr:spPr>
        <a:xfrm>
          <a:off x="16408400" y="1734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102</xdr:row>
      <xdr:rowOff>80772</xdr:rowOff>
    </xdr:from>
    <xdr:to>
      <xdr:col>23</xdr:col>
      <xdr:colOff>606425</xdr:colOff>
      <xdr:row>102</xdr:row>
      <xdr:rowOff>80772</xdr:rowOff>
    </xdr:to>
    <xdr:cxnSp macro="">
      <xdr:nvCxnSpPr>
        <xdr:cNvPr id="540" name="直線コネクタ 539"/>
        <xdr:cNvCxnSpPr/>
      </xdr:nvCxnSpPr>
      <xdr:spPr>
        <a:xfrm>
          <a:off x="16230600" y="175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51833</xdr:rowOff>
    </xdr:from>
    <xdr:ext cx="405111" cy="259045"/>
    <xdr:sp macro="" textlink="">
      <xdr:nvSpPr>
        <xdr:cNvPr id="541" name="【庁舎】&#10;有形固定資産減価償却率平均値テキスト"/>
        <xdr:cNvSpPr txBox="1"/>
      </xdr:nvSpPr>
      <xdr:spPr>
        <a:xfrm>
          <a:off x="164084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542" name="フローチャート : 判断 541"/>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45974</xdr:rowOff>
    </xdr:from>
    <xdr:to>
      <xdr:col>22</xdr:col>
      <xdr:colOff>415925</xdr:colOff>
      <xdr:row>106</xdr:row>
      <xdr:rowOff>147574</xdr:rowOff>
    </xdr:to>
    <xdr:sp macro="" textlink="">
      <xdr:nvSpPr>
        <xdr:cNvPr id="543" name="フローチャート : 判断 542"/>
        <xdr:cNvSpPr/>
      </xdr:nvSpPr>
      <xdr:spPr>
        <a:xfrm>
          <a:off x="15430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138701</xdr:rowOff>
    </xdr:from>
    <xdr:ext cx="405111" cy="259045"/>
    <xdr:sp macro="" textlink="">
      <xdr:nvSpPr>
        <xdr:cNvPr id="544" name="n_1aveValue【庁舎】&#10;有形固定資産減価償却率"/>
        <xdr:cNvSpPr txBox="1"/>
      </xdr:nvSpPr>
      <xdr:spPr>
        <a:xfrm>
          <a:off x="15266043"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98552</xdr:rowOff>
    </xdr:from>
    <xdr:to>
      <xdr:col>22</xdr:col>
      <xdr:colOff>415925</xdr:colOff>
      <xdr:row>102</xdr:row>
      <xdr:rowOff>28702</xdr:rowOff>
    </xdr:to>
    <xdr:sp macro="" textlink="">
      <xdr:nvSpPr>
        <xdr:cNvPr id="550" name="円/楕円 549"/>
        <xdr:cNvSpPr/>
      </xdr:nvSpPr>
      <xdr:spPr>
        <a:xfrm>
          <a:off x="15430500" y="174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45229</xdr:rowOff>
    </xdr:from>
    <xdr:ext cx="405111" cy="259045"/>
    <xdr:sp macro="" textlink="">
      <xdr:nvSpPr>
        <xdr:cNvPr id="551" name="n_1mainValue【庁舎】&#10;有形固定資産減価償却率"/>
        <xdr:cNvSpPr txBox="1"/>
      </xdr:nvSpPr>
      <xdr:spPr>
        <a:xfrm>
          <a:off x="15266043"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2" name="テキスト ボックス 5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78" name="直線コネクタ 577"/>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79"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0" name="直線コネクタ 579"/>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81"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82" name="直線コネクタ 581"/>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83"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84" name="フローチャート : 判断 583"/>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85" name="フローチャート : 判断 584"/>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86"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102144</xdr:rowOff>
    </xdr:from>
    <xdr:to>
      <xdr:col>31</xdr:col>
      <xdr:colOff>85725</xdr:colOff>
      <xdr:row>108</xdr:row>
      <xdr:rowOff>32294</xdr:rowOff>
    </xdr:to>
    <xdr:sp macro="" textlink="">
      <xdr:nvSpPr>
        <xdr:cNvPr id="592" name="円/楕円 591"/>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23421</xdr:rowOff>
    </xdr:from>
    <xdr:ext cx="469744" cy="259045"/>
    <xdr:sp macro="" textlink="">
      <xdr:nvSpPr>
        <xdr:cNvPr id="593" name="n_1mainValue【庁舎】&#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図書館、市民会館、庁舎であり、特に低くなっている施設は、福祉施設、一般廃棄物処理施設である。庁舎については、公民館と複合して建設を行うことにより、比率減少見込みである。保健福祉施設については、個別施設計画を策定しており、当該計画に基づいて施設の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大型事業所により類似団体平均を上回る税収があるため、</a:t>
          </a:r>
          <a:r>
            <a:rPr kumimoji="1" lang="en-US" altLang="ja-JP" sz="1300">
              <a:latin typeface="ＭＳ Ｐゴシック"/>
            </a:rPr>
            <a:t>0.98</a:t>
          </a:r>
          <a:r>
            <a:rPr kumimoji="1" lang="ja-JP" altLang="en-US" sz="1300">
              <a:latin typeface="ＭＳ Ｐゴシック"/>
            </a:rPr>
            <a:t>となっており、近年はほぼ横ばいの状況である。引き続き、歳入の確保に努めるとともに歳出の抑制を図っていく。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34169</xdr:rowOff>
    </xdr:from>
    <xdr:to>
      <xdr:col>7</xdr:col>
      <xdr:colOff>152400</xdr:colOff>
      <xdr:row>39</xdr:row>
      <xdr:rowOff>68641</xdr:rowOff>
    </xdr:to>
    <xdr:cxnSp macro="">
      <xdr:nvCxnSpPr>
        <xdr:cNvPr id="69" name="直線コネクタ 68"/>
        <xdr:cNvCxnSpPr/>
      </xdr:nvCxnSpPr>
      <xdr:spPr>
        <a:xfrm flipV="1">
          <a:off x="4114800" y="67207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68641</xdr:rowOff>
    </xdr:to>
    <xdr:cxnSp macro="">
      <xdr:nvCxnSpPr>
        <xdr:cNvPr id="72" name="直線コネクタ 71"/>
        <xdr:cNvCxnSpPr/>
      </xdr:nvCxnSpPr>
      <xdr:spPr>
        <a:xfrm>
          <a:off x="3225800" y="674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45659</xdr:rowOff>
    </xdr:from>
    <xdr:to>
      <xdr:col>4</xdr:col>
      <xdr:colOff>482600</xdr:colOff>
      <xdr:row>39</xdr:row>
      <xdr:rowOff>57150</xdr:rowOff>
    </xdr:to>
    <xdr:cxnSp macro="">
      <xdr:nvCxnSpPr>
        <xdr:cNvPr id="75" name="直線コネクタ 74"/>
        <xdr:cNvCxnSpPr/>
      </xdr:nvCxnSpPr>
      <xdr:spPr>
        <a:xfrm>
          <a:off x="2336800" y="673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45659</xdr:rowOff>
    </xdr:from>
    <xdr:to>
      <xdr:col>3</xdr:col>
      <xdr:colOff>279400</xdr:colOff>
      <xdr:row>39</xdr:row>
      <xdr:rowOff>45659</xdr:rowOff>
    </xdr:to>
    <xdr:cxnSp macro="">
      <xdr:nvCxnSpPr>
        <xdr:cNvPr id="78" name="直線コネクタ 77"/>
        <xdr:cNvCxnSpPr/>
      </xdr:nvCxnSpPr>
      <xdr:spPr>
        <a:xfrm>
          <a:off x="1447800" y="673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154819</xdr:rowOff>
    </xdr:from>
    <xdr:to>
      <xdr:col>7</xdr:col>
      <xdr:colOff>203200</xdr:colOff>
      <xdr:row>39</xdr:row>
      <xdr:rowOff>84969</xdr:rowOff>
    </xdr:to>
    <xdr:sp macro="" textlink="">
      <xdr:nvSpPr>
        <xdr:cNvPr id="88" name="円/楕円 87"/>
        <xdr:cNvSpPr/>
      </xdr:nvSpPr>
      <xdr:spPr>
        <a:xfrm>
          <a:off x="4902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171346</xdr:rowOff>
    </xdr:from>
    <xdr:ext cx="762000" cy="259045"/>
    <xdr:sp macro="" textlink="">
      <xdr:nvSpPr>
        <xdr:cNvPr id="89" name="財政力該当値テキスト"/>
        <xdr:cNvSpPr txBox="1"/>
      </xdr:nvSpPr>
      <xdr:spPr>
        <a:xfrm>
          <a:off x="5041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17841</xdr:rowOff>
    </xdr:from>
    <xdr:to>
      <xdr:col>6</xdr:col>
      <xdr:colOff>50800</xdr:colOff>
      <xdr:row>39</xdr:row>
      <xdr:rowOff>119441</xdr:rowOff>
    </xdr:to>
    <xdr:sp macro="" textlink="">
      <xdr:nvSpPr>
        <xdr:cNvPr id="90" name="円/楕円 89"/>
        <xdr:cNvSpPr/>
      </xdr:nvSpPr>
      <xdr:spPr>
        <a:xfrm>
          <a:off x="4064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129618</xdr:rowOff>
    </xdr:from>
    <xdr:ext cx="736600" cy="259045"/>
    <xdr:sp macro="" textlink="">
      <xdr:nvSpPr>
        <xdr:cNvPr id="91" name="テキスト ボックス 90"/>
        <xdr:cNvSpPr txBox="1"/>
      </xdr:nvSpPr>
      <xdr:spPr>
        <a:xfrm>
          <a:off x="3733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166309</xdr:rowOff>
    </xdr:from>
    <xdr:to>
      <xdr:col>3</xdr:col>
      <xdr:colOff>330200</xdr:colOff>
      <xdr:row>39</xdr:row>
      <xdr:rowOff>96459</xdr:rowOff>
    </xdr:to>
    <xdr:sp macro="" textlink="">
      <xdr:nvSpPr>
        <xdr:cNvPr id="94" name="円/楕円 93"/>
        <xdr:cNvSpPr/>
      </xdr:nvSpPr>
      <xdr:spPr>
        <a:xfrm>
          <a:off x="2286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106636</xdr:rowOff>
    </xdr:from>
    <xdr:ext cx="762000" cy="259045"/>
    <xdr:sp macro="" textlink="">
      <xdr:nvSpPr>
        <xdr:cNvPr id="95" name="テキスト ボックス 94"/>
        <xdr:cNvSpPr txBox="1"/>
      </xdr:nvSpPr>
      <xdr:spPr>
        <a:xfrm>
          <a:off x="1955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166309</xdr:rowOff>
    </xdr:from>
    <xdr:to>
      <xdr:col>2</xdr:col>
      <xdr:colOff>127000</xdr:colOff>
      <xdr:row>39</xdr:row>
      <xdr:rowOff>96459</xdr:rowOff>
    </xdr:to>
    <xdr:sp macro="" textlink="">
      <xdr:nvSpPr>
        <xdr:cNvPr id="96" name="円/楕円 95"/>
        <xdr:cNvSpPr/>
      </xdr:nvSpPr>
      <xdr:spPr>
        <a:xfrm>
          <a:off x="1397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106636</xdr:rowOff>
    </xdr:from>
    <xdr:ext cx="762000" cy="259045"/>
    <xdr:sp macro="" textlink="">
      <xdr:nvSpPr>
        <xdr:cNvPr id="97" name="テキスト ボックス 96"/>
        <xdr:cNvSpPr txBox="1"/>
      </xdr:nvSpPr>
      <xdr:spPr>
        <a:xfrm>
          <a:off x="1066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1.6</a:t>
          </a:r>
          <a:r>
            <a:rPr kumimoji="1" lang="ja-JP" altLang="en-US" sz="1300">
              <a:latin typeface="ＭＳ Ｐゴシック"/>
            </a:rPr>
            <a:t>ポイント減の</a:t>
          </a:r>
          <a:r>
            <a:rPr kumimoji="1" lang="en-US" altLang="ja-JP" sz="1300">
              <a:latin typeface="ＭＳ Ｐゴシック"/>
            </a:rPr>
            <a:t>88.1</a:t>
          </a:r>
          <a:r>
            <a:rPr kumimoji="1" lang="ja-JP" altLang="en-US" sz="1300">
              <a:latin typeface="ＭＳ Ｐゴシック"/>
            </a:rPr>
            <a:t>％となった。要因としては、大型事業所の固定資産税の増加に伴って不交付団体となったことから経常一般財源等総額が減少したものの、経常経費充当一般財源等のうち、人件費、公債費が減少したため数値は減少した。事務事業の見直しをさらに進め、経常経費の削減を行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64</xdr:row>
      <xdr:rowOff>49022</xdr:rowOff>
    </xdr:to>
    <xdr:cxnSp macro="">
      <xdr:nvCxnSpPr>
        <xdr:cNvPr id="130" name="直線コネクタ 129"/>
        <xdr:cNvCxnSpPr/>
      </xdr:nvCxnSpPr>
      <xdr:spPr>
        <a:xfrm flipV="1">
          <a:off x="4114800" y="1094460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65</xdr:row>
      <xdr:rowOff>128524</xdr:rowOff>
    </xdr:to>
    <xdr:cxnSp macro="">
      <xdr:nvCxnSpPr>
        <xdr:cNvPr id="133" name="直線コネクタ 132"/>
        <xdr:cNvCxnSpPr/>
      </xdr:nvCxnSpPr>
      <xdr:spPr>
        <a:xfrm flipV="1">
          <a:off x="3225800" y="1102182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116586</xdr:rowOff>
    </xdr:from>
    <xdr:to>
      <xdr:col>4</xdr:col>
      <xdr:colOff>482600</xdr:colOff>
      <xdr:row>65</xdr:row>
      <xdr:rowOff>128524</xdr:rowOff>
    </xdr:to>
    <xdr:cxnSp macro="">
      <xdr:nvCxnSpPr>
        <xdr:cNvPr id="136" name="直線コネクタ 135"/>
        <xdr:cNvCxnSpPr/>
      </xdr:nvCxnSpPr>
      <xdr:spPr>
        <a:xfrm>
          <a:off x="2336800" y="1108938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116586</xdr:rowOff>
    </xdr:from>
    <xdr:to>
      <xdr:col>3</xdr:col>
      <xdr:colOff>279400</xdr:colOff>
      <xdr:row>67</xdr:row>
      <xdr:rowOff>128270</xdr:rowOff>
    </xdr:to>
    <xdr:cxnSp macro="">
      <xdr:nvCxnSpPr>
        <xdr:cNvPr id="139" name="直線コネクタ 138"/>
        <xdr:cNvCxnSpPr/>
      </xdr:nvCxnSpPr>
      <xdr:spPr>
        <a:xfrm flipV="1">
          <a:off x="1447800" y="11089386"/>
          <a:ext cx="889000" cy="5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92456</xdr:rowOff>
    </xdr:from>
    <xdr:to>
      <xdr:col>7</xdr:col>
      <xdr:colOff>203200</xdr:colOff>
      <xdr:row>64</xdr:row>
      <xdr:rowOff>22606</xdr:rowOff>
    </xdr:to>
    <xdr:sp macro="" textlink="">
      <xdr:nvSpPr>
        <xdr:cNvPr id="149" name="円/楕円 148"/>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64533</xdr:rowOff>
    </xdr:from>
    <xdr:ext cx="762000" cy="259045"/>
    <xdr:sp macro="" textlink="">
      <xdr:nvSpPr>
        <xdr:cNvPr id="150" name="財政構造の弾力性該当値テキスト"/>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51" name="円/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77724</xdr:rowOff>
    </xdr:from>
    <xdr:to>
      <xdr:col>4</xdr:col>
      <xdr:colOff>533400</xdr:colOff>
      <xdr:row>66</xdr:row>
      <xdr:rowOff>7874</xdr:rowOff>
    </xdr:to>
    <xdr:sp macro="" textlink="">
      <xdr:nvSpPr>
        <xdr:cNvPr id="153" name="円/楕円 152"/>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164101</xdr:rowOff>
    </xdr:from>
    <xdr:ext cx="762000" cy="259045"/>
    <xdr:sp macro="" textlink="">
      <xdr:nvSpPr>
        <xdr:cNvPr id="154" name="テキスト ボックス 153"/>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65786</xdr:rowOff>
    </xdr:from>
    <xdr:to>
      <xdr:col>3</xdr:col>
      <xdr:colOff>330200</xdr:colOff>
      <xdr:row>64</xdr:row>
      <xdr:rowOff>167386</xdr:rowOff>
    </xdr:to>
    <xdr:sp macro="" textlink="">
      <xdr:nvSpPr>
        <xdr:cNvPr id="155" name="円/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77470</xdr:rowOff>
    </xdr:from>
    <xdr:to>
      <xdr:col>2</xdr:col>
      <xdr:colOff>127000</xdr:colOff>
      <xdr:row>68</xdr:row>
      <xdr:rowOff>7620</xdr:rowOff>
    </xdr:to>
    <xdr:sp macro="" textlink="">
      <xdr:nvSpPr>
        <xdr:cNvPr id="157" name="円/楕円 156"/>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163847</xdr:rowOff>
    </xdr:from>
    <xdr:ext cx="762000" cy="259045"/>
    <xdr:sp macro="" textlink="">
      <xdr:nvSpPr>
        <xdr:cNvPr id="158" name="テキスト ボックス 157"/>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今度は民間でも実施可能な部分については、指定管理者制度の導入などにより委託化を進め、コストの低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33299</xdr:rowOff>
    </xdr:from>
    <xdr:to>
      <xdr:col>7</xdr:col>
      <xdr:colOff>152400</xdr:colOff>
      <xdr:row>85</xdr:row>
      <xdr:rowOff>125737</xdr:rowOff>
    </xdr:to>
    <xdr:cxnSp macro="">
      <xdr:nvCxnSpPr>
        <xdr:cNvPr id="191" name="直線コネクタ 190"/>
        <xdr:cNvCxnSpPr/>
      </xdr:nvCxnSpPr>
      <xdr:spPr>
        <a:xfrm>
          <a:off x="4114800" y="14606549"/>
          <a:ext cx="838200" cy="9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16886</xdr:rowOff>
    </xdr:from>
    <xdr:to>
      <xdr:col>6</xdr:col>
      <xdr:colOff>0</xdr:colOff>
      <xdr:row>85</xdr:row>
      <xdr:rowOff>33299</xdr:rowOff>
    </xdr:to>
    <xdr:cxnSp macro="">
      <xdr:nvCxnSpPr>
        <xdr:cNvPr id="194" name="直線コネクタ 193"/>
        <xdr:cNvCxnSpPr/>
      </xdr:nvCxnSpPr>
      <xdr:spPr>
        <a:xfrm>
          <a:off x="3225800" y="14590136"/>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95213</xdr:rowOff>
    </xdr:from>
    <xdr:to>
      <xdr:col>4</xdr:col>
      <xdr:colOff>482600</xdr:colOff>
      <xdr:row>85</xdr:row>
      <xdr:rowOff>16886</xdr:rowOff>
    </xdr:to>
    <xdr:cxnSp macro="">
      <xdr:nvCxnSpPr>
        <xdr:cNvPr id="197" name="直線コネクタ 196"/>
        <xdr:cNvCxnSpPr/>
      </xdr:nvCxnSpPr>
      <xdr:spPr>
        <a:xfrm>
          <a:off x="2336800" y="14497013"/>
          <a:ext cx="889000" cy="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95213</xdr:rowOff>
    </xdr:from>
    <xdr:to>
      <xdr:col>3</xdr:col>
      <xdr:colOff>279400</xdr:colOff>
      <xdr:row>84</xdr:row>
      <xdr:rowOff>124315</xdr:rowOff>
    </xdr:to>
    <xdr:cxnSp macro="">
      <xdr:nvCxnSpPr>
        <xdr:cNvPr id="200" name="直線コネクタ 199"/>
        <xdr:cNvCxnSpPr/>
      </xdr:nvCxnSpPr>
      <xdr:spPr>
        <a:xfrm flipV="1">
          <a:off x="1447800" y="14497013"/>
          <a:ext cx="889000" cy="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74937</xdr:rowOff>
    </xdr:from>
    <xdr:to>
      <xdr:col>7</xdr:col>
      <xdr:colOff>203200</xdr:colOff>
      <xdr:row>86</xdr:row>
      <xdr:rowOff>5087</xdr:rowOff>
    </xdr:to>
    <xdr:sp macro="" textlink="">
      <xdr:nvSpPr>
        <xdr:cNvPr id="210" name="円/楕円 209"/>
        <xdr:cNvSpPr/>
      </xdr:nvSpPr>
      <xdr:spPr>
        <a:xfrm>
          <a:off x="4902200" y="146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47014</xdr:rowOff>
    </xdr:from>
    <xdr:ext cx="762000" cy="259045"/>
    <xdr:sp macro="" textlink="">
      <xdr:nvSpPr>
        <xdr:cNvPr id="211" name="人件費・物件費等の状況該当値テキスト"/>
        <xdr:cNvSpPr txBox="1"/>
      </xdr:nvSpPr>
      <xdr:spPr>
        <a:xfrm>
          <a:off x="5041900" y="1462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269,475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153949</xdr:rowOff>
    </xdr:from>
    <xdr:to>
      <xdr:col>6</xdr:col>
      <xdr:colOff>50800</xdr:colOff>
      <xdr:row>85</xdr:row>
      <xdr:rowOff>84099</xdr:rowOff>
    </xdr:to>
    <xdr:sp macro="" textlink="">
      <xdr:nvSpPr>
        <xdr:cNvPr id="212" name="円/楕円 211"/>
        <xdr:cNvSpPr/>
      </xdr:nvSpPr>
      <xdr:spPr>
        <a:xfrm>
          <a:off x="4064000" y="145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68876</xdr:rowOff>
    </xdr:from>
    <xdr:ext cx="736600" cy="259045"/>
    <xdr:sp macro="" textlink="">
      <xdr:nvSpPr>
        <xdr:cNvPr id="213" name="テキスト ボックス 212"/>
        <xdr:cNvSpPr txBox="1"/>
      </xdr:nvSpPr>
      <xdr:spPr>
        <a:xfrm>
          <a:off x="3733800" y="1464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137536</xdr:rowOff>
    </xdr:from>
    <xdr:to>
      <xdr:col>4</xdr:col>
      <xdr:colOff>533400</xdr:colOff>
      <xdr:row>85</xdr:row>
      <xdr:rowOff>67686</xdr:rowOff>
    </xdr:to>
    <xdr:sp macro="" textlink="">
      <xdr:nvSpPr>
        <xdr:cNvPr id="214" name="円/楕円 213"/>
        <xdr:cNvSpPr/>
      </xdr:nvSpPr>
      <xdr:spPr>
        <a:xfrm>
          <a:off x="3175000" y="145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52463</xdr:rowOff>
    </xdr:from>
    <xdr:ext cx="762000" cy="259045"/>
    <xdr:sp macro="" textlink="">
      <xdr:nvSpPr>
        <xdr:cNvPr id="215" name="テキスト ボックス 214"/>
        <xdr:cNvSpPr txBox="1"/>
      </xdr:nvSpPr>
      <xdr:spPr>
        <a:xfrm>
          <a:off x="2844800" y="1462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44413</xdr:rowOff>
    </xdr:from>
    <xdr:to>
      <xdr:col>3</xdr:col>
      <xdr:colOff>330200</xdr:colOff>
      <xdr:row>84</xdr:row>
      <xdr:rowOff>146013</xdr:rowOff>
    </xdr:to>
    <xdr:sp macro="" textlink="">
      <xdr:nvSpPr>
        <xdr:cNvPr id="216" name="円/楕円 215"/>
        <xdr:cNvSpPr/>
      </xdr:nvSpPr>
      <xdr:spPr>
        <a:xfrm>
          <a:off x="2286000" y="14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130790</xdr:rowOff>
    </xdr:from>
    <xdr:ext cx="762000" cy="259045"/>
    <xdr:sp macro="" textlink="">
      <xdr:nvSpPr>
        <xdr:cNvPr id="217" name="テキスト ボックス 216"/>
        <xdr:cNvSpPr txBox="1"/>
      </xdr:nvSpPr>
      <xdr:spPr>
        <a:xfrm>
          <a:off x="1955800" y="145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227,624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73515</xdr:rowOff>
    </xdr:from>
    <xdr:to>
      <xdr:col>2</xdr:col>
      <xdr:colOff>127000</xdr:colOff>
      <xdr:row>85</xdr:row>
      <xdr:rowOff>3665</xdr:rowOff>
    </xdr:to>
    <xdr:sp macro="" textlink="">
      <xdr:nvSpPr>
        <xdr:cNvPr id="218" name="円/楕円 217"/>
        <xdr:cNvSpPr/>
      </xdr:nvSpPr>
      <xdr:spPr>
        <a:xfrm>
          <a:off x="1397000" y="144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159892</xdr:rowOff>
    </xdr:from>
    <xdr:ext cx="762000" cy="259045"/>
    <xdr:sp macro="" textlink="">
      <xdr:nvSpPr>
        <xdr:cNvPr id="219" name="テキスト ボックス 218"/>
        <xdr:cNvSpPr txBox="1"/>
      </xdr:nvSpPr>
      <xdr:spPr>
        <a:xfrm>
          <a:off x="1066800" y="14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類似団体平均を大きく下回っており、勤務評価等により給与の適正化を図っていく。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117263</xdr:rowOff>
    </xdr:to>
    <xdr:cxnSp macro="">
      <xdr:nvCxnSpPr>
        <xdr:cNvPr id="253" name="直線コネクタ 252"/>
        <xdr:cNvCxnSpPr/>
      </xdr:nvCxnSpPr>
      <xdr:spPr>
        <a:xfrm>
          <a:off x="16179800" y="142430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12700</xdr:rowOff>
    </xdr:to>
    <xdr:cxnSp macro="">
      <xdr:nvCxnSpPr>
        <xdr:cNvPr id="256" name="直線コネクタ 255"/>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4657</xdr:rowOff>
    </xdr:from>
    <xdr:to>
      <xdr:col>22</xdr:col>
      <xdr:colOff>203200</xdr:colOff>
      <xdr:row>83</xdr:row>
      <xdr:rowOff>12700</xdr:rowOff>
    </xdr:to>
    <xdr:cxnSp macro="">
      <xdr:nvCxnSpPr>
        <xdr:cNvPr id="259" name="直線コネクタ 258"/>
        <xdr:cNvCxnSpPr/>
      </xdr:nvCxnSpPr>
      <xdr:spPr>
        <a:xfrm>
          <a:off x="14401800" y="142350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4657</xdr:rowOff>
    </xdr:from>
    <xdr:to>
      <xdr:col>21</xdr:col>
      <xdr:colOff>0</xdr:colOff>
      <xdr:row>86</xdr:row>
      <xdr:rowOff>37254</xdr:rowOff>
    </xdr:to>
    <xdr:cxnSp macro="">
      <xdr:nvCxnSpPr>
        <xdr:cNvPr id="262" name="直線コネクタ 261"/>
        <xdr:cNvCxnSpPr/>
      </xdr:nvCxnSpPr>
      <xdr:spPr>
        <a:xfrm flipV="1">
          <a:off x="13512800" y="1423500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2" name="円/楕円 271"/>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3"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4" name="円/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5" name="テキスト ボックス 27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6" name="円/楕円 27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7" name="テキスト ボックス 27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125307</xdr:rowOff>
    </xdr:from>
    <xdr:to>
      <xdr:col>21</xdr:col>
      <xdr:colOff>50800</xdr:colOff>
      <xdr:row>83</xdr:row>
      <xdr:rowOff>55457</xdr:rowOff>
    </xdr:to>
    <xdr:sp macro="" textlink="">
      <xdr:nvSpPr>
        <xdr:cNvPr id="278" name="円/楕円 277"/>
        <xdr:cNvSpPr/>
      </xdr:nvSpPr>
      <xdr:spPr>
        <a:xfrm>
          <a:off x="14351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65634</xdr:rowOff>
    </xdr:from>
    <xdr:ext cx="762000" cy="259045"/>
    <xdr:sp macro="" textlink="">
      <xdr:nvSpPr>
        <xdr:cNvPr id="279" name="テキスト ボックス 278"/>
        <xdr:cNvSpPr txBox="1"/>
      </xdr:nvSpPr>
      <xdr:spPr>
        <a:xfrm>
          <a:off x="14020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0" name="円/楕円 279"/>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1" name="テキスト ボックス 280"/>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が類似団体平均を大幅に上回っているのは、保育所や公共施設の運営を直営で行っていることが主な要因となっている。今後の見通しとして、定員管理計画において、平成２６年度から平成３１年度まで新規大規模事業が続くことにより一定数の増員を見込んでおり、事業終了後に不補充により減員を図る計画としていることから、内部管理事務の抜本的見直しにより増員計画の抑制を図るとともに、指定管理者制度導入施設の拡充、直営施設の民営化を推進し、職員削減を図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52045</xdr:rowOff>
    </xdr:from>
    <xdr:to>
      <xdr:col>24</xdr:col>
      <xdr:colOff>558800</xdr:colOff>
      <xdr:row>63</xdr:row>
      <xdr:rowOff>69418</xdr:rowOff>
    </xdr:to>
    <xdr:cxnSp macro="">
      <xdr:nvCxnSpPr>
        <xdr:cNvPr id="313" name="直線コネクタ 312"/>
        <xdr:cNvCxnSpPr/>
      </xdr:nvCxnSpPr>
      <xdr:spPr>
        <a:xfrm>
          <a:off x="16179800" y="10853395"/>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30811</xdr:rowOff>
    </xdr:from>
    <xdr:to>
      <xdr:col>23</xdr:col>
      <xdr:colOff>406400</xdr:colOff>
      <xdr:row>63</xdr:row>
      <xdr:rowOff>52045</xdr:rowOff>
    </xdr:to>
    <xdr:cxnSp macro="">
      <xdr:nvCxnSpPr>
        <xdr:cNvPr id="316" name="直線コネクタ 315"/>
        <xdr:cNvCxnSpPr/>
      </xdr:nvCxnSpPr>
      <xdr:spPr>
        <a:xfrm>
          <a:off x="15290800" y="1083216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19228</xdr:rowOff>
    </xdr:from>
    <xdr:to>
      <xdr:col>22</xdr:col>
      <xdr:colOff>203200</xdr:colOff>
      <xdr:row>63</xdr:row>
      <xdr:rowOff>30811</xdr:rowOff>
    </xdr:to>
    <xdr:cxnSp macro="">
      <xdr:nvCxnSpPr>
        <xdr:cNvPr id="319" name="直線コネクタ 318"/>
        <xdr:cNvCxnSpPr/>
      </xdr:nvCxnSpPr>
      <xdr:spPr>
        <a:xfrm>
          <a:off x="14401800" y="10820578"/>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11506</xdr:rowOff>
    </xdr:from>
    <xdr:to>
      <xdr:col>21</xdr:col>
      <xdr:colOff>0</xdr:colOff>
      <xdr:row>63</xdr:row>
      <xdr:rowOff>19228</xdr:rowOff>
    </xdr:to>
    <xdr:cxnSp macro="">
      <xdr:nvCxnSpPr>
        <xdr:cNvPr id="322" name="直線コネクタ 321"/>
        <xdr:cNvCxnSpPr/>
      </xdr:nvCxnSpPr>
      <xdr:spPr>
        <a:xfrm>
          <a:off x="13512800" y="1081285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18618</xdr:rowOff>
    </xdr:from>
    <xdr:to>
      <xdr:col>24</xdr:col>
      <xdr:colOff>609600</xdr:colOff>
      <xdr:row>63</xdr:row>
      <xdr:rowOff>120218</xdr:rowOff>
    </xdr:to>
    <xdr:sp macro="" textlink="">
      <xdr:nvSpPr>
        <xdr:cNvPr id="332" name="円/楕円 331"/>
        <xdr:cNvSpPr/>
      </xdr:nvSpPr>
      <xdr:spPr>
        <a:xfrm>
          <a:off x="169672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162145</xdr:rowOff>
    </xdr:from>
    <xdr:ext cx="762000" cy="259045"/>
    <xdr:sp macro="" textlink="">
      <xdr:nvSpPr>
        <xdr:cNvPr id="333" name="定員管理の状況該当値テキスト"/>
        <xdr:cNvSpPr txBox="1"/>
      </xdr:nvSpPr>
      <xdr:spPr>
        <a:xfrm>
          <a:off x="17106900" y="107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1245</xdr:rowOff>
    </xdr:from>
    <xdr:to>
      <xdr:col>23</xdr:col>
      <xdr:colOff>457200</xdr:colOff>
      <xdr:row>63</xdr:row>
      <xdr:rowOff>102845</xdr:rowOff>
    </xdr:to>
    <xdr:sp macro="" textlink="">
      <xdr:nvSpPr>
        <xdr:cNvPr id="334" name="円/楕円 333"/>
        <xdr:cNvSpPr/>
      </xdr:nvSpPr>
      <xdr:spPr>
        <a:xfrm>
          <a:off x="16129000" y="10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87622</xdr:rowOff>
    </xdr:from>
    <xdr:ext cx="736600" cy="259045"/>
    <xdr:sp macro="" textlink="">
      <xdr:nvSpPr>
        <xdr:cNvPr id="335" name="テキスト ボックス 334"/>
        <xdr:cNvSpPr txBox="1"/>
      </xdr:nvSpPr>
      <xdr:spPr>
        <a:xfrm>
          <a:off x="15798800" y="1088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151461</xdr:rowOff>
    </xdr:from>
    <xdr:to>
      <xdr:col>22</xdr:col>
      <xdr:colOff>254000</xdr:colOff>
      <xdr:row>63</xdr:row>
      <xdr:rowOff>81611</xdr:rowOff>
    </xdr:to>
    <xdr:sp macro="" textlink="">
      <xdr:nvSpPr>
        <xdr:cNvPr id="336" name="円/楕円 335"/>
        <xdr:cNvSpPr/>
      </xdr:nvSpPr>
      <xdr:spPr>
        <a:xfrm>
          <a:off x="15240000" y="107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66388</xdr:rowOff>
    </xdr:from>
    <xdr:ext cx="762000" cy="259045"/>
    <xdr:sp macro="" textlink="">
      <xdr:nvSpPr>
        <xdr:cNvPr id="337" name="テキスト ボックス 336"/>
        <xdr:cNvSpPr txBox="1"/>
      </xdr:nvSpPr>
      <xdr:spPr>
        <a:xfrm>
          <a:off x="14909800" y="1086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139878</xdr:rowOff>
    </xdr:from>
    <xdr:to>
      <xdr:col>21</xdr:col>
      <xdr:colOff>50800</xdr:colOff>
      <xdr:row>63</xdr:row>
      <xdr:rowOff>70028</xdr:rowOff>
    </xdr:to>
    <xdr:sp macro="" textlink="">
      <xdr:nvSpPr>
        <xdr:cNvPr id="338" name="円/楕円 337"/>
        <xdr:cNvSpPr/>
      </xdr:nvSpPr>
      <xdr:spPr>
        <a:xfrm>
          <a:off x="14351000" y="107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54805</xdr:rowOff>
    </xdr:from>
    <xdr:ext cx="762000" cy="259045"/>
    <xdr:sp macro="" textlink="">
      <xdr:nvSpPr>
        <xdr:cNvPr id="339" name="テキスト ボックス 338"/>
        <xdr:cNvSpPr txBox="1"/>
      </xdr:nvSpPr>
      <xdr:spPr>
        <a:xfrm>
          <a:off x="14020800" y="10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132156</xdr:rowOff>
    </xdr:from>
    <xdr:to>
      <xdr:col>19</xdr:col>
      <xdr:colOff>533400</xdr:colOff>
      <xdr:row>63</xdr:row>
      <xdr:rowOff>62306</xdr:rowOff>
    </xdr:to>
    <xdr:sp macro="" textlink="">
      <xdr:nvSpPr>
        <xdr:cNvPr id="340" name="円/楕円 339"/>
        <xdr:cNvSpPr/>
      </xdr:nvSpPr>
      <xdr:spPr>
        <a:xfrm>
          <a:off x="134620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47083</xdr:rowOff>
    </xdr:from>
    <xdr:ext cx="762000" cy="259045"/>
    <xdr:sp macro="" textlink="">
      <xdr:nvSpPr>
        <xdr:cNvPr id="341" name="テキスト ボックス 340"/>
        <xdr:cNvSpPr txBox="1"/>
      </xdr:nvSpPr>
      <xdr:spPr>
        <a:xfrm>
          <a:off x="13131800" y="1084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大規模事業の財源とした既発債の償還を迎えており、数値は改善している。今後も計画的な償還管理を行い、弾力的な財政運営を行っていく。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71374</xdr:rowOff>
    </xdr:to>
    <xdr:cxnSp macro="">
      <xdr:nvCxnSpPr>
        <xdr:cNvPr id="373" name="直線コネクタ 372"/>
        <xdr:cNvCxnSpPr/>
      </xdr:nvCxnSpPr>
      <xdr:spPr>
        <a:xfrm flipV="1">
          <a:off x="16179800" y="707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148590</xdr:rowOff>
    </xdr:to>
    <xdr:cxnSp macro="">
      <xdr:nvCxnSpPr>
        <xdr:cNvPr id="376" name="直線コネクタ 375"/>
        <xdr:cNvCxnSpPr/>
      </xdr:nvCxnSpPr>
      <xdr:spPr>
        <a:xfrm flipV="1">
          <a:off x="15290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121920</xdr:rowOff>
    </xdr:to>
    <xdr:cxnSp macro="">
      <xdr:nvCxnSpPr>
        <xdr:cNvPr id="379" name="直線コネクタ 378"/>
        <xdr:cNvCxnSpPr/>
      </xdr:nvCxnSpPr>
      <xdr:spPr>
        <a:xfrm flipV="1">
          <a:off x="14401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37338</xdr:rowOff>
    </xdr:to>
    <xdr:cxnSp macro="">
      <xdr:nvCxnSpPr>
        <xdr:cNvPr id="382" name="直線コネクタ 381"/>
        <xdr:cNvCxnSpPr/>
      </xdr:nvCxnSpPr>
      <xdr:spPr>
        <a:xfrm flipV="1">
          <a:off x="13512800" y="732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3"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4" name="円/楕円 393"/>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395" name="テキスト ボックス 39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6" name="円/楕円 395"/>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7" name="テキスト ボックス 39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398" name="円/楕円 39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9" name="テキスト ボックス 39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0" name="円/楕円 399"/>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1" name="テキスト ボックス 400"/>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93.6</a:t>
          </a:r>
          <a:r>
            <a:rPr kumimoji="1" lang="ja-JP" altLang="en-US" sz="1300">
              <a:latin typeface="ＭＳ Ｐゴシック"/>
            </a:rPr>
            <a:t>ポイント増の</a:t>
          </a:r>
          <a:r>
            <a:rPr kumimoji="1" lang="en-US" altLang="ja-JP" sz="1300">
              <a:latin typeface="ＭＳ Ｐゴシック"/>
            </a:rPr>
            <a:t>1.2</a:t>
          </a:r>
          <a:r>
            <a:rPr kumimoji="1" lang="ja-JP" altLang="en-US" sz="1300">
              <a:latin typeface="ＭＳ Ｐゴシック"/>
            </a:rPr>
            <a:t>％となった。要因としては、新庁舎公民館、中央体育館整備に伴う事業債の発行に伴う地方債現在高の増に加え、建設充当財源である基金繰入を行ったことにより、充当可能財源等が減少したため、数値の大幅な上昇となった。引き続き義務的経費の削減を中心とする行財政改革と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100669</xdr:rowOff>
    </xdr:from>
    <xdr:to>
      <xdr:col>24</xdr:col>
      <xdr:colOff>609600</xdr:colOff>
      <xdr:row>14</xdr:row>
      <xdr:rowOff>30819</xdr:rowOff>
    </xdr:to>
    <xdr:sp macro="" textlink="">
      <xdr:nvSpPr>
        <xdr:cNvPr id="450" name="円/楕円 449"/>
        <xdr:cNvSpPr/>
      </xdr:nvSpPr>
      <xdr:spPr>
        <a:xfrm>
          <a:off x="169672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72746</xdr:rowOff>
    </xdr:from>
    <xdr:ext cx="762000" cy="259045"/>
    <xdr:sp macro="" textlink="">
      <xdr:nvSpPr>
        <xdr:cNvPr id="451" name="将来負担の状況該当値テキスト"/>
        <xdr:cNvSpPr txBox="1"/>
      </xdr:nvSpPr>
      <xdr:spPr>
        <a:xfrm>
          <a:off x="17106900" y="23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38</xdr:row>
      <xdr:rowOff>21844</xdr:rowOff>
    </xdr:to>
    <xdr:cxnSp macro="">
      <xdr:nvCxnSpPr>
        <xdr:cNvPr id="64" name="直線コネクタ 63"/>
        <xdr:cNvCxnSpPr/>
      </xdr:nvCxnSpPr>
      <xdr:spPr>
        <a:xfrm flipV="1">
          <a:off x="3987800" y="63723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140716</xdr:rowOff>
    </xdr:to>
    <xdr:cxnSp macro="">
      <xdr:nvCxnSpPr>
        <xdr:cNvPr id="67" name="直線コネクタ 66"/>
        <xdr:cNvCxnSpPr/>
      </xdr:nvCxnSpPr>
      <xdr:spPr>
        <a:xfrm flipV="1">
          <a:off x="3098800" y="65369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44704</xdr:rowOff>
    </xdr:from>
    <xdr:to>
      <xdr:col>4</xdr:col>
      <xdr:colOff>346075</xdr:colOff>
      <xdr:row>38</xdr:row>
      <xdr:rowOff>140716</xdr:rowOff>
    </xdr:to>
    <xdr:cxnSp macro="">
      <xdr:nvCxnSpPr>
        <xdr:cNvPr id="70" name="直線コネクタ 69"/>
        <xdr:cNvCxnSpPr/>
      </xdr:nvCxnSpPr>
      <xdr:spPr>
        <a:xfrm>
          <a:off x="2209800" y="65598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39</xdr:row>
      <xdr:rowOff>42418</xdr:rowOff>
    </xdr:to>
    <xdr:cxnSp macro="">
      <xdr:nvCxnSpPr>
        <xdr:cNvPr id="73" name="直線コネクタ 72"/>
        <xdr:cNvCxnSpPr/>
      </xdr:nvCxnSpPr>
      <xdr:spPr>
        <a:xfrm flipV="1">
          <a:off x="1320800" y="65598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3" name="円/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5" name="円/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89916</xdr:rowOff>
    </xdr:from>
    <xdr:to>
      <xdr:col>4</xdr:col>
      <xdr:colOff>396875</xdr:colOff>
      <xdr:row>39</xdr:row>
      <xdr:rowOff>20066</xdr:rowOff>
    </xdr:to>
    <xdr:sp macro="" textlink="">
      <xdr:nvSpPr>
        <xdr:cNvPr id="87" name="円/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9" name="円/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163068</xdr:rowOff>
    </xdr:from>
    <xdr:to>
      <xdr:col>1</xdr:col>
      <xdr:colOff>676275</xdr:colOff>
      <xdr:row>39</xdr:row>
      <xdr:rowOff>93218</xdr:rowOff>
    </xdr:to>
    <xdr:sp macro="" textlink="">
      <xdr:nvSpPr>
        <xdr:cNvPr id="91" name="円/楕円 90"/>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77995</xdr:rowOff>
    </xdr:from>
    <xdr:ext cx="762000" cy="259045"/>
    <xdr:sp macro="" textlink="">
      <xdr:nvSpPr>
        <xdr:cNvPr id="92" name="テキスト ボックス 91"/>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して極端に高い数値を示している。これは類似団体とも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165100</xdr:rowOff>
    </xdr:to>
    <xdr:cxnSp macro="">
      <xdr:nvCxnSpPr>
        <xdr:cNvPr id="125" name="直線コネクタ 124"/>
        <xdr:cNvCxnSpPr/>
      </xdr:nvCxnSpPr>
      <xdr:spPr>
        <a:xfrm>
          <a:off x="15671800" y="3441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21</xdr:row>
      <xdr:rowOff>8890</xdr:rowOff>
    </xdr:to>
    <xdr:cxnSp macro="">
      <xdr:nvCxnSpPr>
        <xdr:cNvPr id="128" name="直線コネクタ 127"/>
        <xdr:cNvCxnSpPr/>
      </xdr:nvCxnSpPr>
      <xdr:spPr>
        <a:xfrm flipV="1">
          <a:off x="14782800" y="3441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66040</xdr:rowOff>
    </xdr:from>
    <xdr:to>
      <xdr:col>21</xdr:col>
      <xdr:colOff>361950</xdr:colOff>
      <xdr:row>21</xdr:row>
      <xdr:rowOff>8890</xdr:rowOff>
    </xdr:to>
    <xdr:cxnSp macro="">
      <xdr:nvCxnSpPr>
        <xdr:cNvPr id="131" name="直線コネクタ 130"/>
        <xdr:cNvCxnSpPr/>
      </xdr:nvCxnSpPr>
      <xdr:spPr>
        <a:xfrm>
          <a:off x="13893800" y="3495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66040</xdr:rowOff>
    </xdr:from>
    <xdr:to>
      <xdr:col>20</xdr:col>
      <xdr:colOff>158750</xdr:colOff>
      <xdr:row>21</xdr:row>
      <xdr:rowOff>62230</xdr:rowOff>
    </xdr:to>
    <xdr:cxnSp macro="">
      <xdr:nvCxnSpPr>
        <xdr:cNvPr id="134" name="直線コネクタ 133"/>
        <xdr:cNvCxnSpPr/>
      </xdr:nvCxnSpPr>
      <xdr:spPr>
        <a:xfrm flipV="1">
          <a:off x="13004800" y="34950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114300</xdr:rowOff>
    </xdr:from>
    <xdr:to>
      <xdr:col>24</xdr:col>
      <xdr:colOff>82550</xdr:colOff>
      <xdr:row>21</xdr:row>
      <xdr:rowOff>44450</xdr:rowOff>
    </xdr:to>
    <xdr:sp macro="" textlink="">
      <xdr:nvSpPr>
        <xdr:cNvPr id="144" name="円/楕円 143"/>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22877</xdr:rowOff>
    </xdr:from>
    <xdr:ext cx="762000" cy="259045"/>
    <xdr:sp macro="" textlink="">
      <xdr:nvSpPr>
        <xdr:cNvPr id="145"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6" name="円/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129540</xdr:rowOff>
    </xdr:from>
    <xdr:to>
      <xdr:col>21</xdr:col>
      <xdr:colOff>412750</xdr:colOff>
      <xdr:row>21</xdr:row>
      <xdr:rowOff>59690</xdr:rowOff>
    </xdr:to>
    <xdr:sp macro="" textlink="">
      <xdr:nvSpPr>
        <xdr:cNvPr id="148" name="円/楕円 147"/>
        <xdr:cNvSpPr/>
      </xdr:nvSpPr>
      <xdr:spPr>
        <a:xfrm>
          <a:off x="1473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44467</xdr:rowOff>
    </xdr:from>
    <xdr:ext cx="762000" cy="259045"/>
    <xdr:sp macro="" textlink="">
      <xdr:nvSpPr>
        <xdr:cNvPr id="149" name="テキスト ボックス 148"/>
        <xdr:cNvSpPr txBox="1"/>
      </xdr:nvSpPr>
      <xdr:spPr>
        <a:xfrm>
          <a:off x="1440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15240</xdr:rowOff>
    </xdr:from>
    <xdr:to>
      <xdr:col>20</xdr:col>
      <xdr:colOff>209550</xdr:colOff>
      <xdr:row>20</xdr:row>
      <xdr:rowOff>116840</xdr:rowOff>
    </xdr:to>
    <xdr:sp macro="" textlink="">
      <xdr:nvSpPr>
        <xdr:cNvPr id="150" name="円/楕円 149"/>
        <xdr:cNvSpPr/>
      </xdr:nvSpPr>
      <xdr:spPr>
        <a:xfrm>
          <a:off x="13843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101617</xdr:rowOff>
    </xdr:from>
    <xdr:ext cx="762000" cy="259045"/>
    <xdr:sp macro="" textlink="">
      <xdr:nvSpPr>
        <xdr:cNvPr id="151" name="テキスト ボックス 150"/>
        <xdr:cNvSpPr txBox="1"/>
      </xdr:nvSpPr>
      <xdr:spPr>
        <a:xfrm>
          <a:off x="13512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11430</xdr:rowOff>
    </xdr:from>
    <xdr:to>
      <xdr:col>19</xdr:col>
      <xdr:colOff>6350</xdr:colOff>
      <xdr:row>21</xdr:row>
      <xdr:rowOff>113030</xdr:rowOff>
    </xdr:to>
    <xdr:sp macro="" textlink="">
      <xdr:nvSpPr>
        <xdr:cNvPr id="152" name="円/楕円 151"/>
        <xdr:cNvSpPr/>
      </xdr:nvSpPr>
      <xdr:spPr>
        <a:xfrm>
          <a:off x="12954000" y="36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97807</xdr:rowOff>
    </xdr:from>
    <xdr:ext cx="762000" cy="259045"/>
    <xdr:sp macro="" textlink="">
      <xdr:nvSpPr>
        <xdr:cNvPr id="153" name="テキスト ボックス 152"/>
        <xdr:cNvSpPr txBox="1"/>
      </xdr:nvSpPr>
      <xdr:spPr>
        <a:xfrm>
          <a:off x="1262380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扶助費に係る経常収支比率は、類似団体平均並みである。引き続き扶助事業の精査を進め、類似団体平均を維持していく。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20865</xdr:rowOff>
    </xdr:to>
    <xdr:cxnSp macro="">
      <xdr:nvCxnSpPr>
        <xdr:cNvPr id="188" name="直線コネクタ 187"/>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1" name="直線コネクタ 190"/>
        <xdr:cNvCxnSpPr/>
      </xdr:nvCxnSpPr>
      <xdr:spPr>
        <a:xfrm flipV="1">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4" name="直線コネクタ 193"/>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197" name="直線コネクタ 196"/>
        <xdr:cNvCxnSpPr/>
      </xdr:nvCxnSpPr>
      <xdr:spPr>
        <a:xfrm flipV="1">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7" name="円/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1" name="円/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3" name="円/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類似団体平均並みとなっている。しかしながら、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18415</xdr:rowOff>
    </xdr:from>
    <xdr:to>
      <xdr:col>24</xdr:col>
      <xdr:colOff>31750</xdr:colOff>
      <xdr:row>59</xdr:row>
      <xdr:rowOff>41275</xdr:rowOff>
    </xdr:to>
    <xdr:cxnSp macro="">
      <xdr:nvCxnSpPr>
        <xdr:cNvPr id="244" name="直線コネクタ 243"/>
        <xdr:cNvCxnSpPr/>
      </xdr:nvCxnSpPr>
      <xdr:spPr>
        <a:xfrm>
          <a:off x="15671800" y="101339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18415</xdr:rowOff>
    </xdr:to>
    <xdr:cxnSp macro="">
      <xdr:nvCxnSpPr>
        <xdr:cNvPr id="247" name="直線コネクタ 246"/>
        <xdr:cNvCxnSpPr/>
      </xdr:nvCxnSpPr>
      <xdr:spPr>
        <a:xfrm>
          <a:off x="14782800" y="10128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115570</xdr:rowOff>
    </xdr:from>
    <xdr:to>
      <xdr:col>21</xdr:col>
      <xdr:colOff>361950</xdr:colOff>
      <xdr:row>59</xdr:row>
      <xdr:rowOff>12700</xdr:rowOff>
    </xdr:to>
    <xdr:cxnSp macro="">
      <xdr:nvCxnSpPr>
        <xdr:cNvPr id="250" name="直線コネクタ 249"/>
        <xdr:cNvCxnSpPr/>
      </xdr:nvCxnSpPr>
      <xdr:spPr>
        <a:xfrm>
          <a:off x="13893800" y="10059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115570</xdr:rowOff>
    </xdr:from>
    <xdr:to>
      <xdr:col>20</xdr:col>
      <xdr:colOff>158750</xdr:colOff>
      <xdr:row>59</xdr:row>
      <xdr:rowOff>24130</xdr:rowOff>
    </xdr:to>
    <xdr:cxnSp macro="">
      <xdr:nvCxnSpPr>
        <xdr:cNvPr id="253" name="直線コネクタ 252"/>
        <xdr:cNvCxnSpPr/>
      </xdr:nvCxnSpPr>
      <xdr:spPr>
        <a:xfrm flipV="1">
          <a:off x="13004800" y="10059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161925</xdr:rowOff>
    </xdr:from>
    <xdr:to>
      <xdr:col>24</xdr:col>
      <xdr:colOff>82550</xdr:colOff>
      <xdr:row>59</xdr:row>
      <xdr:rowOff>92075</xdr:rowOff>
    </xdr:to>
    <xdr:sp macro="" textlink="">
      <xdr:nvSpPr>
        <xdr:cNvPr id="263" name="円/楕円 262"/>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134002</xdr:rowOff>
    </xdr:from>
    <xdr:ext cx="762000" cy="259045"/>
    <xdr:sp macro="" textlink="">
      <xdr:nvSpPr>
        <xdr:cNvPr id="264"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139065</xdr:rowOff>
    </xdr:from>
    <xdr:to>
      <xdr:col>22</xdr:col>
      <xdr:colOff>615950</xdr:colOff>
      <xdr:row>59</xdr:row>
      <xdr:rowOff>69215</xdr:rowOff>
    </xdr:to>
    <xdr:sp macro="" textlink="">
      <xdr:nvSpPr>
        <xdr:cNvPr id="265" name="円/楕円 264"/>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53992</xdr:rowOff>
    </xdr:from>
    <xdr:ext cx="736600" cy="259045"/>
    <xdr:sp macro="" textlink="">
      <xdr:nvSpPr>
        <xdr:cNvPr id="266" name="テキスト ボックス 265"/>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7" name="円/楕円 266"/>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8" name="テキスト ボックス 267"/>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64770</xdr:rowOff>
    </xdr:from>
    <xdr:to>
      <xdr:col>20</xdr:col>
      <xdr:colOff>209550</xdr:colOff>
      <xdr:row>58</xdr:row>
      <xdr:rowOff>166370</xdr:rowOff>
    </xdr:to>
    <xdr:sp macro="" textlink="">
      <xdr:nvSpPr>
        <xdr:cNvPr id="269" name="円/楕円 268"/>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151147</xdr:rowOff>
    </xdr:from>
    <xdr:ext cx="762000" cy="259045"/>
    <xdr:sp macro="" textlink="">
      <xdr:nvSpPr>
        <xdr:cNvPr id="270" name="テキスト ボックス 269"/>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1" name="円/楕円 270"/>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2" name="テキスト ボックス 271"/>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補助費等に係る経常収支比率は、類似団体平均を下回っている。今後も引き続き歳入に見合った歳出構造への変革を進め、現在の比率の維持に努める。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113284</xdr:rowOff>
    </xdr:to>
    <xdr:cxnSp macro="">
      <xdr:nvCxnSpPr>
        <xdr:cNvPr id="302" name="直線コネクタ 301"/>
        <xdr:cNvCxnSpPr/>
      </xdr:nvCxnSpPr>
      <xdr:spPr>
        <a:xfrm>
          <a:off x="15671800" y="62260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81280</xdr:rowOff>
    </xdr:to>
    <xdr:cxnSp macro="">
      <xdr:nvCxnSpPr>
        <xdr:cNvPr id="305" name="直線コネクタ 304"/>
        <xdr:cNvCxnSpPr/>
      </xdr:nvCxnSpPr>
      <xdr:spPr>
        <a:xfrm flipV="1">
          <a:off x="14782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81280</xdr:rowOff>
    </xdr:to>
    <xdr:cxnSp macro="">
      <xdr:nvCxnSpPr>
        <xdr:cNvPr id="308" name="直線コネクタ 307"/>
        <xdr:cNvCxnSpPr/>
      </xdr:nvCxnSpPr>
      <xdr:spPr>
        <a:xfrm>
          <a:off x="13893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49276</xdr:rowOff>
    </xdr:to>
    <xdr:cxnSp macro="">
      <xdr:nvCxnSpPr>
        <xdr:cNvPr id="311" name="直線コネクタ 310"/>
        <xdr:cNvCxnSpPr/>
      </xdr:nvCxnSpPr>
      <xdr:spPr>
        <a:xfrm flipV="1">
          <a:off x="13004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1" name="円/楕円 320"/>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2"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3" name="円/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5" name="円/楕円 32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6" name="テキスト ボックス 32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7" name="円/楕円 326"/>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8" name="テキスト ボックス 327"/>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9" name="円/楕円 328"/>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0" name="テキスト ボックス 329"/>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公債費に係る経常収支比率は、類似団体平均を下回っている。今後、新規大規模時事業において町債発行による増嵩はあるものの、既発債が順次償還を迎えるため、以降も漸減傾向は続く見通しである。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124714</xdr:rowOff>
    </xdr:from>
    <xdr:to>
      <xdr:col>7</xdr:col>
      <xdr:colOff>15875</xdr:colOff>
      <xdr:row>76</xdr:row>
      <xdr:rowOff>30987</xdr:rowOff>
    </xdr:to>
    <xdr:cxnSp macro="">
      <xdr:nvCxnSpPr>
        <xdr:cNvPr id="360" name="直線コネクタ 359"/>
        <xdr:cNvCxnSpPr/>
      </xdr:nvCxnSpPr>
      <xdr:spPr>
        <a:xfrm flipV="1">
          <a:off x="3987800" y="12983464"/>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30987</xdr:rowOff>
    </xdr:to>
    <xdr:cxnSp macro="">
      <xdr:nvCxnSpPr>
        <xdr:cNvPr id="363" name="直線コネクタ 362"/>
        <xdr:cNvCxnSpPr/>
      </xdr:nvCxnSpPr>
      <xdr:spPr>
        <a:xfrm>
          <a:off x="3098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108713</xdr:rowOff>
    </xdr:to>
    <xdr:cxnSp macro="">
      <xdr:nvCxnSpPr>
        <xdr:cNvPr id="366" name="直線コネクタ 365"/>
        <xdr:cNvCxnSpPr/>
      </xdr:nvCxnSpPr>
      <xdr:spPr>
        <a:xfrm flipV="1">
          <a:off x="2209800" y="130383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77</xdr:row>
      <xdr:rowOff>65278</xdr:rowOff>
    </xdr:to>
    <xdr:cxnSp macro="">
      <xdr:nvCxnSpPr>
        <xdr:cNvPr id="369" name="直線コネクタ 368"/>
        <xdr:cNvCxnSpPr/>
      </xdr:nvCxnSpPr>
      <xdr:spPr>
        <a:xfrm flipV="1">
          <a:off x="1320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79" name="円/楕円 378"/>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90441</xdr:rowOff>
    </xdr:from>
    <xdr:ext cx="762000" cy="259045"/>
    <xdr:sp macro="" textlink="">
      <xdr:nvSpPr>
        <xdr:cNvPr id="380"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1" name="円/楕円 380"/>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2" name="テキスト ボックス 381"/>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128778</xdr:rowOff>
    </xdr:from>
    <xdr:to>
      <xdr:col>4</xdr:col>
      <xdr:colOff>396875</xdr:colOff>
      <xdr:row>76</xdr:row>
      <xdr:rowOff>58928</xdr:rowOff>
    </xdr:to>
    <xdr:sp macro="" textlink="">
      <xdr:nvSpPr>
        <xdr:cNvPr id="383" name="円/楕円 382"/>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69105</xdr:rowOff>
    </xdr:from>
    <xdr:ext cx="762000" cy="259045"/>
    <xdr:sp macro="" textlink="">
      <xdr:nvSpPr>
        <xdr:cNvPr id="384" name="テキスト ボックス 383"/>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5" name="円/楕円 384"/>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6" name="テキスト ボックス 385"/>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7" name="円/楕円 386"/>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88" name="テキスト ボックス 387"/>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公債費以外の経常収支比率は、類似団体平均より大幅に高い状況となっている。各経費の分析のとおり、施設の統廃合やさらなる行政運営の効率化を図り、経常経費の歳出規模を逓減させていく必要がある。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99568</xdr:rowOff>
    </xdr:to>
    <xdr:cxnSp macro="">
      <xdr:nvCxnSpPr>
        <xdr:cNvPr id="419" name="直線コネクタ 418"/>
        <xdr:cNvCxnSpPr/>
      </xdr:nvCxnSpPr>
      <xdr:spPr>
        <a:xfrm>
          <a:off x="15671800" y="13468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94996</xdr:rowOff>
    </xdr:from>
    <xdr:to>
      <xdr:col>22</xdr:col>
      <xdr:colOff>565150</xdr:colOff>
      <xdr:row>80</xdr:row>
      <xdr:rowOff>12700</xdr:rowOff>
    </xdr:to>
    <xdr:cxnSp macro="">
      <xdr:nvCxnSpPr>
        <xdr:cNvPr id="422" name="直線コネクタ 421"/>
        <xdr:cNvCxnSpPr/>
      </xdr:nvCxnSpPr>
      <xdr:spPr>
        <a:xfrm flipV="1">
          <a:off x="14782800" y="13468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80</xdr:row>
      <xdr:rowOff>12700</xdr:rowOff>
    </xdr:to>
    <xdr:cxnSp macro="">
      <xdr:nvCxnSpPr>
        <xdr:cNvPr id="425" name="直線コネクタ 424"/>
        <xdr:cNvCxnSpPr/>
      </xdr:nvCxnSpPr>
      <xdr:spPr>
        <a:xfrm>
          <a:off x="13893800" y="134543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80</xdr:row>
      <xdr:rowOff>108713</xdr:rowOff>
    </xdr:to>
    <xdr:cxnSp macro="">
      <xdr:nvCxnSpPr>
        <xdr:cNvPr id="428" name="直線コネクタ 427"/>
        <xdr:cNvCxnSpPr/>
      </xdr:nvCxnSpPr>
      <xdr:spPr>
        <a:xfrm flipV="1">
          <a:off x="13004800" y="13454380"/>
          <a:ext cx="889000" cy="3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8" name="円/楕円 437"/>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20845</xdr:rowOff>
    </xdr:from>
    <xdr:ext cx="762000" cy="259045"/>
    <xdr:sp macro="" textlink="">
      <xdr:nvSpPr>
        <xdr:cNvPr id="439"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40" name="円/楕円 439"/>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41" name="テキスト ボックス 440"/>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2" name="円/楕円 441"/>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3" name="テキスト ボックス 442"/>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44" name="円/楕円 443"/>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5" name="テキスト ボックス 444"/>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57913</xdr:rowOff>
    </xdr:from>
    <xdr:to>
      <xdr:col>19</xdr:col>
      <xdr:colOff>6350</xdr:colOff>
      <xdr:row>80</xdr:row>
      <xdr:rowOff>159513</xdr:rowOff>
    </xdr:to>
    <xdr:sp macro="" textlink="">
      <xdr:nvSpPr>
        <xdr:cNvPr id="446" name="円/楕円 445"/>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144290</xdr:rowOff>
    </xdr:from>
    <xdr:ext cx="762000" cy="259045"/>
    <xdr:sp macro="" textlink="">
      <xdr:nvSpPr>
        <xdr:cNvPr id="447" name="テキスト ボックス 446"/>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福井県高浜町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15001</xdr:rowOff>
    </xdr:from>
    <xdr:to>
      <xdr:col>4</xdr:col>
      <xdr:colOff>1117600</xdr:colOff>
      <xdr:row>16</xdr:row>
      <xdr:rowOff>23177</xdr:rowOff>
    </xdr:to>
    <xdr:cxnSp macro="">
      <xdr:nvCxnSpPr>
        <xdr:cNvPr id="50" name="直線コネクタ 49"/>
        <xdr:cNvCxnSpPr/>
      </xdr:nvCxnSpPr>
      <xdr:spPr bwMode="auto">
        <a:xfrm flipV="1">
          <a:off x="5003800" y="2805826"/>
          <a:ext cx="647700" cy="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23177</xdr:rowOff>
    </xdr:from>
    <xdr:to>
      <xdr:col>4</xdr:col>
      <xdr:colOff>469900</xdr:colOff>
      <xdr:row>16</xdr:row>
      <xdr:rowOff>64988</xdr:rowOff>
    </xdr:to>
    <xdr:cxnSp macro="">
      <xdr:nvCxnSpPr>
        <xdr:cNvPr id="53" name="直線コネクタ 52"/>
        <xdr:cNvCxnSpPr/>
      </xdr:nvCxnSpPr>
      <xdr:spPr bwMode="auto">
        <a:xfrm flipV="1">
          <a:off x="4305300" y="2814002"/>
          <a:ext cx="698500" cy="4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64988</xdr:rowOff>
    </xdr:from>
    <xdr:to>
      <xdr:col>3</xdr:col>
      <xdr:colOff>904875</xdr:colOff>
      <xdr:row>16</xdr:row>
      <xdr:rowOff>106617</xdr:rowOff>
    </xdr:to>
    <xdr:cxnSp macro="">
      <xdr:nvCxnSpPr>
        <xdr:cNvPr id="56" name="直線コネクタ 55"/>
        <xdr:cNvCxnSpPr/>
      </xdr:nvCxnSpPr>
      <xdr:spPr bwMode="auto">
        <a:xfrm flipV="1">
          <a:off x="3606800" y="2855813"/>
          <a:ext cx="698500" cy="4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62710</xdr:rowOff>
    </xdr:from>
    <xdr:to>
      <xdr:col>3</xdr:col>
      <xdr:colOff>206375</xdr:colOff>
      <xdr:row>16</xdr:row>
      <xdr:rowOff>106617</xdr:rowOff>
    </xdr:to>
    <xdr:cxnSp macro="">
      <xdr:nvCxnSpPr>
        <xdr:cNvPr id="59" name="直線コネクタ 58"/>
        <xdr:cNvCxnSpPr/>
      </xdr:nvCxnSpPr>
      <xdr:spPr bwMode="auto">
        <a:xfrm>
          <a:off x="2908300" y="2853535"/>
          <a:ext cx="6985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135651</xdr:rowOff>
    </xdr:from>
    <xdr:to>
      <xdr:col>5</xdr:col>
      <xdr:colOff>34925</xdr:colOff>
      <xdr:row>16</xdr:row>
      <xdr:rowOff>65801</xdr:rowOff>
    </xdr:to>
    <xdr:sp macro="" textlink="">
      <xdr:nvSpPr>
        <xdr:cNvPr id="69" name="円/楕円 68"/>
        <xdr:cNvSpPr/>
      </xdr:nvSpPr>
      <xdr:spPr bwMode="auto">
        <a:xfrm>
          <a:off x="56007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152178</xdr:rowOff>
    </xdr:from>
    <xdr:ext cx="762000" cy="259045"/>
    <xdr:sp macro="" textlink="">
      <xdr:nvSpPr>
        <xdr:cNvPr id="70" name="人口1人当たり決算額の推移該当値テキスト130"/>
        <xdr:cNvSpPr txBox="1"/>
      </xdr:nvSpPr>
      <xdr:spPr>
        <a:xfrm>
          <a:off x="5740400" y="26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143827</xdr:rowOff>
    </xdr:from>
    <xdr:to>
      <xdr:col>4</xdr:col>
      <xdr:colOff>520700</xdr:colOff>
      <xdr:row>16</xdr:row>
      <xdr:rowOff>73977</xdr:rowOff>
    </xdr:to>
    <xdr:sp macro="" textlink="">
      <xdr:nvSpPr>
        <xdr:cNvPr id="71" name="円/楕円 70"/>
        <xdr:cNvSpPr/>
      </xdr:nvSpPr>
      <xdr:spPr bwMode="auto">
        <a:xfrm>
          <a:off x="4953000" y="27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84154</xdr:rowOff>
    </xdr:from>
    <xdr:ext cx="736600" cy="259045"/>
    <xdr:sp macro="" textlink="">
      <xdr:nvSpPr>
        <xdr:cNvPr id="72" name="テキスト ボックス 71"/>
        <xdr:cNvSpPr txBox="1"/>
      </xdr:nvSpPr>
      <xdr:spPr>
        <a:xfrm>
          <a:off x="4622800" y="253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14188</xdr:rowOff>
    </xdr:from>
    <xdr:to>
      <xdr:col>3</xdr:col>
      <xdr:colOff>955675</xdr:colOff>
      <xdr:row>16</xdr:row>
      <xdr:rowOff>115788</xdr:rowOff>
    </xdr:to>
    <xdr:sp macro="" textlink="">
      <xdr:nvSpPr>
        <xdr:cNvPr id="73" name="円/楕円 72"/>
        <xdr:cNvSpPr/>
      </xdr:nvSpPr>
      <xdr:spPr bwMode="auto">
        <a:xfrm>
          <a:off x="4254500" y="280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125965</xdr:rowOff>
    </xdr:from>
    <xdr:ext cx="762000" cy="259045"/>
    <xdr:sp macro="" textlink="">
      <xdr:nvSpPr>
        <xdr:cNvPr id="74" name="テキスト ボックス 73"/>
        <xdr:cNvSpPr txBox="1"/>
      </xdr:nvSpPr>
      <xdr:spPr>
        <a:xfrm>
          <a:off x="3924300" y="25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55817</xdr:rowOff>
    </xdr:from>
    <xdr:to>
      <xdr:col>3</xdr:col>
      <xdr:colOff>257175</xdr:colOff>
      <xdr:row>16</xdr:row>
      <xdr:rowOff>157417</xdr:rowOff>
    </xdr:to>
    <xdr:sp macro="" textlink="">
      <xdr:nvSpPr>
        <xdr:cNvPr id="75" name="円/楕円 74"/>
        <xdr:cNvSpPr/>
      </xdr:nvSpPr>
      <xdr:spPr bwMode="auto">
        <a:xfrm>
          <a:off x="3556000" y="284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167594</xdr:rowOff>
    </xdr:from>
    <xdr:ext cx="762000" cy="259045"/>
    <xdr:sp macro="" textlink="">
      <xdr:nvSpPr>
        <xdr:cNvPr id="76" name="テキスト ボックス 75"/>
        <xdr:cNvSpPr txBox="1"/>
      </xdr:nvSpPr>
      <xdr:spPr>
        <a:xfrm>
          <a:off x="3225800" y="26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11910</xdr:rowOff>
    </xdr:from>
    <xdr:to>
      <xdr:col>2</xdr:col>
      <xdr:colOff>692150</xdr:colOff>
      <xdr:row>16</xdr:row>
      <xdr:rowOff>113510</xdr:rowOff>
    </xdr:to>
    <xdr:sp macro="" textlink="">
      <xdr:nvSpPr>
        <xdr:cNvPr id="77" name="円/楕円 76"/>
        <xdr:cNvSpPr/>
      </xdr:nvSpPr>
      <xdr:spPr bwMode="auto">
        <a:xfrm>
          <a:off x="2857500" y="280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123687</xdr:rowOff>
    </xdr:from>
    <xdr:ext cx="762000" cy="259045"/>
    <xdr:sp macro="" textlink="">
      <xdr:nvSpPr>
        <xdr:cNvPr id="78" name="テキスト ボックス 77"/>
        <xdr:cNvSpPr txBox="1"/>
      </xdr:nvSpPr>
      <xdr:spPr>
        <a:xfrm>
          <a:off x="2527300" y="25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207399</xdr:rowOff>
    </xdr:from>
    <xdr:to>
      <xdr:col>4</xdr:col>
      <xdr:colOff>1117600</xdr:colOff>
      <xdr:row>35</xdr:row>
      <xdr:rowOff>240980</xdr:rowOff>
    </xdr:to>
    <xdr:cxnSp macro="">
      <xdr:nvCxnSpPr>
        <xdr:cNvPr id="110" name="直線コネクタ 109"/>
        <xdr:cNvCxnSpPr/>
      </xdr:nvCxnSpPr>
      <xdr:spPr bwMode="auto">
        <a:xfrm>
          <a:off x="5003800" y="6817749"/>
          <a:ext cx="647700" cy="3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207399</xdr:rowOff>
    </xdr:from>
    <xdr:to>
      <xdr:col>4</xdr:col>
      <xdr:colOff>469900</xdr:colOff>
      <xdr:row>36</xdr:row>
      <xdr:rowOff>37571</xdr:rowOff>
    </xdr:to>
    <xdr:cxnSp macro="">
      <xdr:nvCxnSpPr>
        <xdr:cNvPr id="113" name="直線コネクタ 112"/>
        <xdr:cNvCxnSpPr/>
      </xdr:nvCxnSpPr>
      <xdr:spPr bwMode="auto">
        <a:xfrm flipV="1">
          <a:off x="4305300" y="6817749"/>
          <a:ext cx="698500" cy="17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259017</xdr:rowOff>
    </xdr:from>
    <xdr:to>
      <xdr:col>3</xdr:col>
      <xdr:colOff>904875</xdr:colOff>
      <xdr:row>36</xdr:row>
      <xdr:rowOff>37571</xdr:rowOff>
    </xdr:to>
    <xdr:cxnSp macro="">
      <xdr:nvCxnSpPr>
        <xdr:cNvPr id="116" name="直線コネクタ 115"/>
        <xdr:cNvCxnSpPr/>
      </xdr:nvCxnSpPr>
      <xdr:spPr bwMode="auto">
        <a:xfrm>
          <a:off x="3606800" y="6869367"/>
          <a:ext cx="698500" cy="12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61095</xdr:rowOff>
    </xdr:from>
    <xdr:to>
      <xdr:col>3</xdr:col>
      <xdr:colOff>206375</xdr:colOff>
      <xdr:row>35</xdr:row>
      <xdr:rowOff>259017</xdr:rowOff>
    </xdr:to>
    <xdr:cxnSp macro="">
      <xdr:nvCxnSpPr>
        <xdr:cNvPr id="119" name="直線コネクタ 118"/>
        <xdr:cNvCxnSpPr/>
      </xdr:nvCxnSpPr>
      <xdr:spPr bwMode="auto">
        <a:xfrm>
          <a:off x="2908300" y="6671445"/>
          <a:ext cx="698500" cy="19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190180</xdr:rowOff>
    </xdr:from>
    <xdr:to>
      <xdr:col>5</xdr:col>
      <xdr:colOff>34925</xdr:colOff>
      <xdr:row>35</xdr:row>
      <xdr:rowOff>291780</xdr:rowOff>
    </xdr:to>
    <xdr:sp macro="" textlink="">
      <xdr:nvSpPr>
        <xdr:cNvPr id="129" name="円/楕円 128"/>
        <xdr:cNvSpPr/>
      </xdr:nvSpPr>
      <xdr:spPr bwMode="auto">
        <a:xfrm>
          <a:off x="5600700" y="680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35257</xdr:rowOff>
    </xdr:from>
    <xdr:ext cx="762000" cy="259045"/>
    <xdr:sp macro="" textlink="">
      <xdr:nvSpPr>
        <xdr:cNvPr id="130" name="人口1人当たり決算額の推移該当値テキスト445"/>
        <xdr:cNvSpPr txBox="1"/>
      </xdr:nvSpPr>
      <xdr:spPr>
        <a:xfrm>
          <a:off x="5740400" y="66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156599</xdr:rowOff>
    </xdr:from>
    <xdr:to>
      <xdr:col>4</xdr:col>
      <xdr:colOff>520700</xdr:colOff>
      <xdr:row>35</xdr:row>
      <xdr:rowOff>258199</xdr:rowOff>
    </xdr:to>
    <xdr:sp macro="" textlink="">
      <xdr:nvSpPr>
        <xdr:cNvPr id="131" name="円/楕円 130"/>
        <xdr:cNvSpPr/>
      </xdr:nvSpPr>
      <xdr:spPr bwMode="auto">
        <a:xfrm>
          <a:off x="4953000" y="6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268376</xdr:rowOff>
    </xdr:from>
    <xdr:ext cx="736600" cy="259045"/>
    <xdr:sp macro="" textlink="">
      <xdr:nvSpPr>
        <xdr:cNvPr id="132" name="テキスト ボックス 131"/>
        <xdr:cNvSpPr txBox="1"/>
      </xdr:nvSpPr>
      <xdr:spPr>
        <a:xfrm>
          <a:off x="4622800" y="653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329671</xdr:rowOff>
    </xdr:from>
    <xdr:to>
      <xdr:col>3</xdr:col>
      <xdr:colOff>955675</xdr:colOff>
      <xdr:row>36</xdr:row>
      <xdr:rowOff>88371</xdr:rowOff>
    </xdr:to>
    <xdr:sp macro="" textlink="">
      <xdr:nvSpPr>
        <xdr:cNvPr id="133" name="円/楕円 132"/>
        <xdr:cNvSpPr/>
      </xdr:nvSpPr>
      <xdr:spPr bwMode="auto">
        <a:xfrm>
          <a:off x="4254500" y="69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73148</xdr:rowOff>
    </xdr:from>
    <xdr:ext cx="762000" cy="259045"/>
    <xdr:sp macro="" textlink="">
      <xdr:nvSpPr>
        <xdr:cNvPr id="134" name="テキスト ボックス 133"/>
        <xdr:cNvSpPr txBox="1"/>
      </xdr:nvSpPr>
      <xdr:spPr>
        <a:xfrm>
          <a:off x="3924300" y="70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208217</xdr:rowOff>
    </xdr:from>
    <xdr:to>
      <xdr:col>3</xdr:col>
      <xdr:colOff>257175</xdr:colOff>
      <xdr:row>35</xdr:row>
      <xdr:rowOff>309817</xdr:rowOff>
    </xdr:to>
    <xdr:sp macro="" textlink="">
      <xdr:nvSpPr>
        <xdr:cNvPr id="135" name="円/楕円 134"/>
        <xdr:cNvSpPr/>
      </xdr:nvSpPr>
      <xdr:spPr bwMode="auto">
        <a:xfrm>
          <a:off x="3556000" y="681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319994</xdr:rowOff>
    </xdr:from>
    <xdr:ext cx="762000" cy="259045"/>
    <xdr:sp macro="" textlink="">
      <xdr:nvSpPr>
        <xdr:cNvPr id="136" name="テキスト ボックス 135"/>
        <xdr:cNvSpPr txBox="1"/>
      </xdr:nvSpPr>
      <xdr:spPr>
        <a:xfrm>
          <a:off x="3225800" y="658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10295</xdr:rowOff>
    </xdr:from>
    <xdr:to>
      <xdr:col>2</xdr:col>
      <xdr:colOff>692150</xdr:colOff>
      <xdr:row>35</xdr:row>
      <xdr:rowOff>111895</xdr:rowOff>
    </xdr:to>
    <xdr:sp macro="" textlink="">
      <xdr:nvSpPr>
        <xdr:cNvPr id="137" name="円/楕円 136"/>
        <xdr:cNvSpPr/>
      </xdr:nvSpPr>
      <xdr:spPr bwMode="auto">
        <a:xfrm>
          <a:off x="2857500" y="662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122072</xdr:rowOff>
    </xdr:from>
    <xdr:ext cx="762000" cy="259045"/>
    <xdr:sp macro="" textlink="">
      <xdr:nvSpPr>
        <xdr:cNvPr id="138" name="テキスト ボックス 137"/>
        <xdr:cNvSpPr txBox="1"/>
      </xdr:nvSpPr>
      <xdr:spPr>
        <a:xfrm>
          <a:off x="2527300" y="638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47986</xdr:rowOff>
    </xdr:from>
    <xdr:to>
      <xdr:col>6</xdr:col>
      <xdr:colOff>511175</xdr:colOff>
      <xdr:row>36</xdr:row>
      <xdr:rowOff>50188</xdr:rowOff>
    </xdr:to>
    <xdr:cxnSp macro="">
      <xdr:nvCxnSpPr>
        <xdr:cNvPr id="61" name="直線コネクタ 60"/>
        <xdr:cNvCxnSpPr/>
      </xdr:nvCxnSpPr>
      <xdr:spPr>
        <a:xfrm flipV="1">
          <a:off x="3797300" y="6220186"/>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50188</xdr:rowOff>
    </xdr:from>
    <xdr:to>
      <xdr:col>5</xdr:col>
      <xdr:colOff>358775</xdr:colOff>
      <xdr:row>36</xdr:row>
      <xdr:rowOff>63691</xdr:rowOff>
    </xdr:to>
    <xdr:cxnSp macro="">
      <xdr:nvCxnSpPr>
        <xdr:cNvPr id="64" name="直線コネクタ 63"/>
        <xdr:cNvCxnSpPr/>
      </xdr:nvCxnSpPr>
      <xdr:spPr>
        <a:xfrm flipV="1">
          <a:off x="2908300" y="6222388"/>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63691</xdr:rowOff>
    </xdr:from>
    <xdr:to>
      <xdr:col>4</xdr:col>
      <xdr:colOff>155575</xdr:colOff>
      <xdr:row>36</xdr:row>
      <xdr:rowOff>80416</xdr:rowOff>
    </xdr:to>
    <xdr:cxnSp macro="">
      <xdr:nvCxnSpPr>
        <xdr:cNvPr id="67" name="直線コネクタ 66"/>
        <xdr:cNvCxnSpPr/>
      </xdr:nvCxnSpPr>
      <xdr:spPr>
        <a:xfrm flipV="1">
          <a:off x="2019300" y="623589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58814</xdr:rowOff>
    </xdr:from>
    <xdr:to>
      <xdr:col>2</xdr:col>
      <xdr:colOff>638175</xdr:colOff>
      <xdr:row>36</xdr:row>
      <xdr:rowOff>80416</xdr:rowOff>
    </xdr:to>
    <xdr:cxnSp macro="">
      <xdr:nvCxnSpPr>
        <xdr:cNvPr id="70" name="直線コネクタ 69"/>
        <xdr:cNvCxnSpPr/>
      </xdr:nvCxnSpPr>
      <xdr:spPr>
        <a:xfrm>
          <a:off x="1130300" y="623101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168636</xdr:rowOff>
    </xdr:from>
    <xdr:to>
      <xdr:col>6</xdr:col>
      <xdr:colOff>561975</xdr:colOff>
      <xdr:row>36</xdr:row>
      <xdr:rowOff>98786</xdr:rowOff>
    </xdr:to>
    <xdr:sp macro="" textlink="">
      <xdr:nvSpPr>
        <xdr:cNvPr id="80" name="円/楕円 79"/>
        <xdr:cNvSpPr/>
      </xdr:nvSpPr>
      <xdr:spPr>
        <a:xfrm>
          <a:off x="45847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20063</xdr:rowOff>
    </xdr:from>
    <xdr:ext cx="599010" cy="259045"/>
    <xdr:sp macro="" textlink="">
      <xdr:nvSpPr>
        <xdr:cNvPr id="81" name="人件費該当値テキスト"/>
        <xdr:cNvSpPr txBox="1"/>
      </xdr:nvSpPr>
      <xdr:spPr>
        <a:xfrm>
          <a:off x="4686300" y="60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170838</xdr:rowOff>
    </xdr:from>
    <xdr:to>
      <xdr:col>5</xdr:col>
      <xdr:colOff>409575</xdr:colOff>
      <xdr:row>36</xdr:row>
      <xdr:rowOff>100988</xdr:rowOff>
    </xdr:to>
    <xdr:sp macro="" textlink="">
      <xdr:nvSpPr>
        <xdr:cNvPr id="82" name="円/楕円 81"/>
        <xdr:cNvSpPr/>
      </xdr:nvSpPr>
      <xdr:spPr>
        <a:xfrm>
          <a:off x="3746500" y="61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117515</xdr:rowOff>
    </xdr:from>
    <xdr:ext cx="599010" cy="259045"/>
    <xdr:sp macro="" textlink="">
      <xdr:nvSpPr>
        <xdr:cNvPr id="83" name="テキスト ボックス 82"/>
        <xdr:cNvSpPr txBox="1"/>
      </xdr:nvSpPr>
      <xdr:spPr>
        <a:xfrm>
          <a:off x="3497794" y="594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12891</xdr:rowOff>
    </xdr:from>
    <xdr:to>
      <xdr:col>4</xdr:col>
      <xdr:colOff>206375</xdr:colOff>
      <xdr:row>36</xdr:row>
      <xdr:rowOff>114491</xdr:rowOff>
    </xdr:to>
    <xdr:sp macro="" textlink="">
      <xdr:nvSpPr>
        <xdr:cNvPr id="84" name="円/楕円 83"/>
        <xdr:cNvSpPr/>
      </xdr:nvSpPr>
      <xdr:spPr>
        <a:xfrm>
          <a:off x="2857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131018</xdr:rowOff>
    </xdr:from>
    <xdr:ext cx="599010" cy="259045"/>
    <xdr:sp macro="" textlink="">
      <xdr:nvSpPr>
        <xdr:cNvPr id="85" name="テキスト ボックス 84"/>
        <xdr:cNvSpPr txBox="1"/>
      </xdr:nvSpPr>
      <xdr:spPr>
        <a:xfrm>
          <a:off x="2608794" y="596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29616</xdr:rowOff>
    </xdr:from>
    <xdr:to>
      <xdr:col>3</xdr:col>
      <xdr:colOff>3175</xdr:colOff>
      <xdr:row>36</xdr:row>
      <xdr:rowOff>131216</xdr:rowOff>
    </xdr:to>
    <xdr:sp macro="" textlink="">
      <xdr:nvSpPr>
        <xdr:cNvPr id="86" name="円/楕円 85"/>
        <xdr:cNvSpPr/>
      </xdr:nvSpPr>
      <xdr:spPr>
        <a:xfrm>
          <a:off x="1968500" y="62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147743</xdr:rowOff>
    </xdr:from>
    <xdr:ext cx="599010" cy="259045"/>
    <xdr:sp macro="" textlink="">
      <xdr:nvSpPr>
        <xdr:cNvPr id="87" name="テキスト ボックス 86"/>
        <xdr:cNvSpPr txBox="1"/>
      </xdr:nvSpPr>
      <xdr:spPr>
        <a:xfrm>
          <a:off x="1719794" y="597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8014</xdr:rowOff>
    </xdr:from>
    <xdr:to>
      <xdr:col>1</xdr:col>
      <xdr:colOff>485775</xdr:colOff>
      <xdr:row>36</xdr:row>
      <xdr:rowOff>109614</xdr:rowOff>
    </xdr:to>
    <xdr:sp macro="" textlink="">
      <xdr:nvSpPr>
        <xdr:cNvPr id="88" name="円/楕円 87"/>
        <xdr:cNvSpPr/>
      </xdr:nvSpPr>
      <xdr:spPr>
        <a:xfrm>
          <a:off x="1079500" y="61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126141</xdr:rowOff>
    </xdr:from>
    <xdr:ext cx="599010" cy="259045"/>
    <xdr:sp macro="" textlink="">
      <xdr:nvSpPr>
        <xdr:cNvPr id="89" name="テキスト ボックス 88"/>
        <xdr:cNvSpPr txBox="1"/>
      </xdr:nvSpPr>
      <xdr:spPr>
        <a:xfrm>
          <a:off x="830794" y="59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120333</xdr:rowOff>
    </xdr:from>
    <xdr:to>
      <xdr:col>6</xdr:col>
      <xdr:colOff>511175</xdr:colOff>
      <xdr:row>55</xdr:row>
      <xdr:rowOff>27302</xdr:rowOff>
    </xdr:to>
    <xdr:cxnSp macro="">
      <xdr:nvCxnSpPr>
        <xdr:cNvPr id="116" name="直線コネクタ 115"/>
        <xdr:cNvCxnSpPr/>
      </xdr:nvCxnSpPr>
      <xdr:spPr>
        <a:xfrm flipV="1">
          <a:off x="3797300" y="9378633"/>
          <a:ext cx="838200" cy="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27302</xdr:rowOff>
    </xdr:from>
    <xdr:to>
      <xdr:col>5</xdr:col>
      <xdr:colOff>358775</xdr:colOff>
      <xdr:row>55</xdr:row>
      <xdr:rowOff>38563</xdr:rowOff>
    </xdr:to>
    <xdr:cxnSp macro="">
      <xdr:nvCxnSpPr>
        <xdr:cNvPr id="119" name="直線コネクタ 118"/>
        <xdr:cNvCxnSpPr/>
      </xdr:nvCxnSpPr>
      <xdr:spPr>
        <a:xfrm flipV="1">
          <a:off x="2908300" y="945705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38563</xdr:rowOff>
    </xdr:from>
    <xdr:to>
      <xdr:col>4</xdr:col>
      <xdr:colOff>155575</xdr:colOff>
      <xdr:row>55</xdr:row>
      <xdr:rowOff>103435</xdr:rowOff>
    </xdr:to>
    <xdr:cxnSp macro="">
      <xdr:nvCxnSpPr>
        <xdr:cNvPr id="122" name="直線コネクタ 121"/>
        <xdr:cNvCxnSpPr/>
      </xdr:nvCxnSpPr>
      <xdr:spPr>
        <a:xfrm flipV="1">
          <a:off x="2019300" y="9468313"/>
          <a:ext cx="8890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95324</xdr:rowOff>
    </xdr:from>
    <xdr:to>
      <xdr:col>2</xdr:col>
      <xdr:colOff>638175</xdr:colOff>
      <xdr:row>55</xdr:row>
      <xdr:rowOff>103435</xdr:rowOff>
    </xdr:to>
    <xdr:cxnSp macro="">
      <xdr:nvCxnSpPr>
        <xdr:cNvPr id="125" name="直線コネクタ 124"/>
        <xdr:cNvCxnSpPr/>
      </xdr:nvCxnSpPr>
      <xdr:spPr>
        <a:xfrm>
          <a:off x="1130300" y="9525074"/>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69533</xdr:rowOff>
    </xdr:from>
    <xdr:to>
      <xdr:col>6</xdr:col>
      <xdr:colOff>561975</xdr:colOff>
      <xdr:row>54</xdr:row>
      <xdr:rowOff>171133</xdr:rowOff>
    </xdr:to>
    <xdr:sp macro="" textlink="">
      <xdr:nvSpPr>
        <xdr:cNvPr id="135" name="円/楕円 134"/>
        <xdr:cNvSpPr/>
      </xdr:nvSpPr>
      <xdr:spPr>
        <a:xfrm>
          <a:off x="4584700" y="93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92410</xdr:rowOff>
    </xdr:from>
    <xdr:ext cx="599010" cy="259045"/>
    <xdr:sp macro="" textlink="">
      <xdr:nvSpPr>
        <xdr:cNvPr id="136" name="物件費該当値テキスト"/>
        <xdr:cNvSpPr txBox="1"/>
      </xdr:nvSpPr>
      <xdr:spPr>
        <a:xfrm>
          <a:off x="4686300" y="917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147952</xdr:rowOff>
    </xdr:from>
    <xdr:to>
      <xdr:col>5</xdr:col>
      <xdr:colOff>409575</xdr:colOff>
      <xdr:row>55</xdr:row>
      <xdr:rowOff>78102</xdr:rowOff>
    </xdr:to>
    <xdr:sp macro="" textlink="">
      <xdr:nvSpPr>
        <xdr:cNvPr id="137" name="円/楕円 136"/>
        <xdr:cNvSpPr/>
      </xdr:nvSpPr>
      <xdr:spPr>
        <a:xfrm>
          <a:off x="3746500" y="94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94629</xdr:rowOff>
    </xdr:from>
    <xdr:ext cx="599010" cy="259045"/>
    <xdr:sp macro="" textlink="">
      <xdr:nvSpPr>
        <xdr:cNvPr id="138" name="テキスト ボックス 137"/>
        <xdr:cNvSpPr txBox="1"/>
      </xdr:nvSpPr>
      <xdr:spPr>
        <a:xfrm>
          <a:off x="3497794" y="91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137,084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159213</xdr:rowOff>
    </xdr:from>
    <xdr:to>
      <xdr:col>4</xdr:col>
      <xdr:colOff>206375</xdr:colOff>
      <xdr:row>55</xdr:row>
      <xdr:rowOff>89363</xdr:rowOff>
    </xdr:to>
    <xdr:sp macro="" textlink="">
      <xdr:nvSpPr>
        <xdr:cNvPr id="139" name="円/楕円 138"/>
        <xdr:cNvSpPr/>
      </xdr:nvSpPr>
      <xdr:spPr>
        <a:xfrm>
          <a:off x="2857500" y="94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105890</xdr:rowOff>
    </xdr:from>
    <xdr:ext cx="599010" cy="259045"/>
    <xdr:sp macro="" textlink="">
      <xdr:nvSpPr>
        <xdr:cNvPr id="140" name="テキスト ボックス 139"/>
        <xdr:cNvSpPr txBox="1"/>
      </xdr:nvSpPr>
      <xdr:spPr>
        <a:xfrm>
          <a:off x="2608794" y="91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52635</xdr:rowOff>
    </xdr:from>
    <xdr:to>
      <xdr:col>3</xdr:col>
      <xdr:colOff>3175</xdr:colOff>
      <xdr:row>55</xdr:row>
      <xdr:rowOff>154235</xdr:rowOff>
    </xdr:to>
    <xdr:sp macro="" textlink="">
      <xdr:nvSpPr>
        <xdr:cNvPr id="141" name="円/楕円 140"/>
        <xdr:cNvSpPr/>
      </xdr:nvSpPr>
      <xdr:spPr>
        <a:xfrm>
          <a:off x="1968500" y="9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170762</xdr:rowOff>
    </xdr:from>
    <xdr:ext cx="599010" cy="259045"/>
    <xdr:sp macro="" textlink="">
      <xdr:nvSpPr>
        <xdr:cNvPr id="142" name="テキスト ボックス 141"/>
        <xdr:cNvSpPr txBox="1"/>
      </xdr:nvSpPr>
      <xdr:spPr>
        <a:xfrm>
          <a:off x="1719794" y="92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44524</xdr:rowOff>
    </xdr:from>
    <xdr:to>
      <xdr:col>1</xdr:col>
      <xdr:colOff>485775</xdr:colOff>
      <xdr:row>55</xdr:row>
      <xdr:rowOff>146124</xdr:rowOff>
    </xdr:to>
    <xdr:sp macro="" textlink="">
      <xdr:nvSpPr>
        <xdr:cNvPr id="143" name="円/楕円 142"/>
        <xdr:cNvSpPr/>
      </xdr:nvSpPr>
      <xdr:spPr>
        <a:xfrm>
          <a:off x="1079500" y="94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162651</xdr:rowOff>
    </xdr:from>
    <xdr:ext cx="599010" cy="259045"/>
    <xdr:sp macro="" textlink="">
      <xdr:nvSpPr>
        <xdr:cNvPr id="144" name="テキスト ボックス 143"/>
        <xdr:cNvSpPr txBox="1"/>
      </xdr:nvSpPr>
      <xdr:spPr>
        <a:xfrm>
          <a:off x="830794" y="92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74732</xdr:rowOff>
    </xdr:from>
    <xdr:to>
      <xdr:col>6</xdr:col>
      <xdr:colOff>511175</xdr:colOff>
      <xdr:row>77</xdr:row>
      <xdr:rowOff>113731</xdr:rowOff>
    </xdr:to>
    <xdr:cxnSp macro="">
      <xdr:nvCxnSpPr>
        <xdr:cNvPr id="171" name="直線コネクタ 170"/>
        <xdr:cNvCxnSpPr/>
      </xdr:nvCxnSpPr>
      <xdr:spPr>
        <a:xfrm flipV="1">
          <a:off x="3797300" y="13276382"/>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53930</xdr:rowOff>
    </xdr:from>
    <xdr:to>
      <xdr:col>5</xdr:col>
      <xdr:colOff>358775</xdr:colOff>
      <xdr:row>77</xdr:row>
      <xdr:rowOff>113731</xdr:rowOff>
    </xdr:to>
    <xdr:cxnSp macro="">
      <xdr:nvCxnSpPr>
        <xdr:cNvPr id="174" name="直線コネクタ 173"/>
        <xdr:cNvCxnSpPr/>
      </xdr:nvCxnSpPr>
      <xdr:spPr>
        <a:xfrm>
          <a:off x="2908300" y="13255580"/>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53930</xdr:rowOff>
    </xdr:from>
    <xdr:to>
      <xdr:col>4</xdr:col>
      <xdr:colOff>155575</xdr:colOff>
      <xdr:row>77</xdr:row>
      <xdr:rowOff>103262</xdr:rowOff>
    </xdr:to>
    <xdr:cxnSp macro="">
      <xdr:nvCxnSpPr>
        <xdr:cNvPr id="177" name="直線コネクタ 176"/>
        <xdr:cNvCxnSpPr/>
      </xdr:nvCxnSpPr>
      <xdr:spPr>
        <a:xfrm flipV="1">
          <a:off x="2019300" y="13255580"/>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80127</xdr:rowOff>
    </xdr:from>
    <xdr:to>
      <xdr:col>2</xdr:col>
      <xdr:colOff>638175</xdr:colOff>
      <xdr:row>77</xdr:row>
      <xdr:rowOff>103262</xdr:rowOff>
    </xdr:to>
    <xdr:cxnSp macro="">
      <xdr:nvCxnSpPr>
        <xdr:cNvPr id="180" name="直線コネクタ 179"/>
        <xdr:cNvCxnSpPr/>
      </xdr:nvCxnSpPr>
      <xdr:spPr>
        <a:xfrm>
          <a:off x="1130300" y="13281777"/>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23932</xdr:rowOff>
    </xdr:from>
    <xdr:to>
      <xdr:col>6</xdr:col>
      <xdr:colOff>561975</xdr:colOff>
      <xdr:row>77</xdr:row>
      <xdr:rowOff>125532</xdr:rowOff>
    </xdr:to>
    <xdr:sp macro="" textlink="">
      <xdr:nvSpPr>
        <xdr:cNvPr id="190" name="円/楕円 189"/>
        <xdr:cNvSpPr/>
      </xdr:nvSpPr>
      <xdr:spPr>
        <a:xfrm>
          <a:off x="4584700" y="132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46809</xdr:rowOff>
    </xdr:from>
    <xdr:ext cx="469744" cy="259045"/>
    <xdr:sp macro="" textlink="">
      <xdr:nvSpPr>
        <xdr:cNvPr id="191" name="維持補修費該当値テキスト"/>
        <xdr:cNvSpPr txBox="1"/>
      </xdr:nvSpPr>
      <xdr:spPr>
        <a:xfrm>
          <a:off x="4686300" y="130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62931</xdr:rowOff>
    </xdr:from>
    <xdr:to>
      <xdr:col>5</xdr:col>
      <xdr:colOff>409575</xdr:colOff>
      <xdr:row>77</xdr:row>
      <xdr:rowOff>164531</xdr:rowOff>
    </xdr:to>
    <xdr:sp macro="" textlink="">
      <xdr:nvSpPr>
        <xdr:cNvPr id="192" name="円/楕円 191"/>
        <xdr:cNvSpPr/>
      </xdr:nvSpPr>
      <xdr:spPr>
        <a:xfrm>
          <a:off x="3746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155658</xdr:rowOff>
    </xdr:from>
    <xdr:ext cx="469744" cy="259045"/>
    <xdr:sp macro="" textlink="">
      <xdr:nvSpPr>
        <xdr:cNvPr id="193" name="テキスト ボックス 192"/>
        <xdr:cNvSpPr txBox="1"/>
      </xdr:nvSpPr>
      <xdr:spPr>
        <a:xfrm>
          <a:off x="3562427" y="133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3130</xdr:rowOff>
    </xdr:from>
    <xdr:to>
      <xdr:col>4</xdr:col>
      <xdr:colOff>206375</xdr:colOff>
      <xdr:row>77</xdr:row>
      <xdr:rowOff>104730</xdr:rowOff>
    </xdr:to>
    <xdr:sp macro="" textlink="">
      <xdr:nvSpPr>
        <xdr:cNvPr id="194" name="円/楕円 193"/>
        <xdr:cNvSpPr/>
      </xdr:nvSpPr>
      <xdr:spPr>
        <a:xfrm>
          <a:off x="2857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95857</xdr:rowOff>
    </xdr:from>
    <xdr:ext cx="469744" cy="259045"/>
    <xdr:sp macro="" textlink="">
      <xdr:nvSpPr>
        <xdr:cNvPr id="195" name="テキスト ボックス 194"/>
        <xdr:cNvSpPr txBox="1"/>
      </xdr:nvSpPr>
      <xdr:spPr>
        <a:xfrm>
          <a:off x="2673427"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52462</xdr:rowOff>
    </xdr:from>
    <xdr:to>
      <xdr:col>3</xdr:col>
      <xdr:colOff>3175</xdr:colOff>
      <xdr:row>77</xdr:row>
      <xdr:rowOff>154062</xdr:rowOff>
    </xdr:to>
    <xdr:sp macro="" textlink="">
      <xdr:nvSpPr>
        <xdr:cNvPr id="196" name="円/楕円 195"/>
        <xdr:cNvSpPr/>
      </xdr:nvSpPr>
      <xdr:spPr>
        <a:xfrm>
          <a:off x="1968500" y="132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145189</xdr:rowOff>
    </xdr:from>
    <xdr:ext cx="469744" cy="259045"/>
    <xdr:sp macro="" textlink="">
      <xdr:nvSpPr>
        <xdr:cNvPr id="197" name="テキスト ボックス 196"/>
        <xdr:cNvSpPr txBox="1"/>
      </xdr:nvSpPr>
      <xdr:spPr>
        <a:xfrm>
          <a:off x="1784427" y="1334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29327</xdr:rowOff>
    </xdr:from>
    <xdr:to>
      <xdr:col>1</xdr:col>
      <xdr:colOff>485775</xdr:colOff>
      <xdr:row>77</xdr:row>
      <xdr:rowOff>130927</xdr:rowOff>
    </xdr:to>
    <xdr:sp macro="" textlink="">
      <xdr:nvSpPr>
        <xdr:cNvPr id="198" name="円/楕円 197"/>
        <xdr:cNvSpPr/>
      </xdr:nvSpPr>
      <xdr:spPr>
        <a:xfrm>
          <a:off x="1079500" y="132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122054</xdr:rowOff>
    </xdr:from>
    <xdr:ext cx="469744" cy="259045"/>
    <xdr:sp macro="" textlink="">
      <xdr:nvSpPr>
        <xdr:cNvPr id="199" name="テキスト ボックス 198"/>
        <xdr:cNvSpPr txBox="1"/>
      </xdr:nvSpPr>
      <xdr:spPr>
        <a:xfrm>
          <a:off x="895427" y="133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32862</xdr:rowOff>
    </xdr:from>
    <xdr:to>
      <xdr:col>6</xdr:col>
      <xdr:colOff>511175</xdr:colOff>
      <xdr:row>96</xdr:row>
      <xdr:rowOff>98780</xdr:rowOff>
    </xdr:to>
    <xdr:cxnSp macro="">
      <xdr:nvCxnSpPr>
        <xdr:cNvPr id="231" name="直線コネクタ 230"/>
        <xdr:cNvCxnSpPr/>
      </xdr:nvCxnSpPr>
      <xdr:spPr>
        <a:xfrm>
          <a:off x="3797300" y="16492062"/>
          <a:ext cx="838200" cy="6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32862</xdr:rowOff>
    </xdr:from>
    <xdr:to>
      <xdr:col>5</xdr:col>
      <xdr:colOff>358775</xdr:colOff>
      <xdr:row>96</xdr:row>
      <xdr:rowOff>71855</xdr:rowOff>
    </xdr:to>
    <xdr:cxnSp macro="">
      <xdr:nvCxnSpPr>
        <xdr:cNvPr id="234" name="直線コネクタ 233"/>
        <xdr:cNvCxnSpPr/>
      </xdr:nvCxnSpPr>
      <xdr:spPr>
        <a:xfrm flipV="1">
          <a:off x="2908300" y="16492062"/>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71855</xdr:rowOff>
    </xdr:from>
    <xdr:to>
      <xdr:col>4</xdr:col>
      <xdr:colOff>155575</xdr:colOff>
      <xdr:row>96</xdr:row>
      <xdr:rowOff>153400</xdr:rowOff>
    </xdr:to>
    <xdr:cxnSp macro="">
      <xdr:nvCxnSpPr>
        <xdr:cNvPr id="237" name="直線コネクタ 236"/>
        <xdr:cNvCxnSpPr/>
      </xdr:nvCxnSpPr>
      <xdr:spPr>
        <a:xfrm flipV="1">
          <a:off x="2019300" y="16531055"/>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153400</xdr:rowOff>
    </xdr:from>
    <xdr:to>
      <xdr:col>2</xdr:col>
      <xdr:colOff>638175</xdr:colOff>
      <xdr:row>96</xdr:row>
      <xdr:rowOff>166070</xdr:rowOff>
    </xdr:to>
    <xdr:cxnSp macro="">
      <xdr:nvCxnSpPr>
        <xdr:cNvPr id="240" name="直線コネクタ 239"/>
        <xdr:cNvCxnSpPr/>
      </xdr:nvCxnSpPr>
      <xdr:spPr>
        <a:xfrm flipV="1">
          <a:off x="1130300" y="16612600"/>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47980</xdr:rowOff>
    </xdr:from>
    <xdr:to>
      <xdr:col>6</xdr:col>
      <xdr:colOff>561975</xdr:colOff>
      <xdr:row>96</xdr:row>
      <xdr:rowOff>149580</xdr:rowOff>
    </xdr:to>
    <xdr:sp macro="" textlink="">
      <xdr:nvSpPr>
        <xdr:cNvPr id="250" name="円/楕円 249"/>
        <xdr:cNvSpPr/>
      </xdr:nvSpPr>
      <xdr:spPr>
        <a:xfrm>
          <a:off x="4584700" y="165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26407</xdr:rowOff>
    </xdr:from>
    <xdr:ext cx="534377" cy="259045"/>
    <xdr:sp macro="" textlink="">
      <xdr:nvSpPr>
        <xdr:cNvPr id="251" name="扶助費該当値テキスト"/>
        <xdr:cNvSpPr txBox="1"/>
      </xdr:nvSpPr>
      <xdr:spPr>
        <a:xfrm>
          <a:off x="4686300" y="164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153512</xdr:rowOff>
    </xdr:from>
    <xdr:to>
      <xdr:col>5</xdr:col>
      <xdr:colOff>409575</xdr:colOff>
      <xdr:row>96</xdr:row>
      <xdr:rowOff>83662</xdr:rowOff>
    </xdr:to>
    <xdr:sp macro="" textlink="">
      <xdr:nvSpPr>
        <xdr:cNvPr id="252" name="円/楕円 251"/>
        <xdr:cNvSpPr/>
      </xdr:nvSpPr>
      <xdr:spPr>
        <a:xfrm>
          <a:off x="3746500" y="16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74789</xdr:rowOff>
    </xdr:from>
    <xdr:ext cx="534377" cy="259045"/>
    <xdr:sp macro="" textlink="">
      <xdr:nvSpPr>
        <xdr:cNvPr id="253" name="テキスト ボックス 252"/>
        <xdr:cNvSpPr txBox="1"/>
      </xdr:nvSpPr>
      <xdr:spPr>
        <a:xfrm>
          <a:off x="3530111" y="165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21055</xdr:rowOff>
    </xdr:from>
    <xdr:to>
      <xdr:col>4</xdr:col>
      <xdr:colOff>206375</xdr:colOff>
      <xdr:row>96</xdr:row>
      <xdr:rowOff>122655</xdr:rowOff>
    </xdr:to>
    <xdr:sp macro="" textlink="">
      <xdr:nvSpPr>
        <xdr:cNvPr id="254" name="円/楕円 253"/>
        <xdr:cNvSpPr/>
      </xdr:nvSpPr>
      <xdr:spPr>
        <a:xfrm>
          <a:off x="2857500" y="164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113782</xdr:rowOff>
    </xdr:from>
    <xdr:ext cx="534377" cy="259045"/>
    <xdr:sp macro="" textlink="">
      <xdr:nvSpPr>
        <xdr:cNvPr id="255" name="テキスト ボックス 254"/>
        <xdr:cNvSpPr txBox="1"/>
      </xdr:nvSpPr>
      <xdr:spPr>
        <a:xfrm>
          <a:off x="2641111" y="1657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102600</xdr:rowOff>
    </xdr:from>
    <xdr:to>
      <xdr:col>3</xdr:col>
      <xdr:colOff>3175</xdr:colOff>
      <xdr:row>97</xdr:row>
      <xdr:rowOff>32750</xdr:rowOff>
    </xdr:to>
    <xdr:sp macro="" textlink="">
      <xdr:nvSpPr>
        <xdr:cNvPr id="256" name="円/楕円 255"/>
        <xdr:cNvSpPr/>
      </xdr:nvSpPr>
      <xdr:spPr>
        <a:xfrm>
          <a:off x="1968500" y="1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23877</xdr:rowOff>
    </xdr:from>
    <xdr:ext cx="534377" cy="259045"/>
    <xdr:sp macro="" textlink="">
      <xdr:nvSpPr>
        <xdr:cNvPr id="257" name="テキスト ボックス 256"/>
        <xdr:cNvSpPr txBox="1"/>
      </xdr:nvSpPr>
      <xdr:spPr>
        <a:xfrm>
          <a:off x="1752111" y="1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115270</xdr:rowOff>
    </xdr:from>
    <xdr:to>
      <xdr:col>1</xdr:col>
      <xdr:colOff>485775</xdr:colOff>
      <xdr:row>97</xdr:row>
      <xdr:rowOff>45420</xdr:rowOff>
    </xdr:to>
    <xdr:sp macro="" textlink="">
      <xdr:nvSpPr>
        <xdr:cNvPr id="258" name="円/楕円 257"/>
        <xdr:cNvSpPr/>
      </xdr:nvSpPr>
      <xdr:spPr>
        <a:xfrm>
          <a:off x="1079500" y="165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36547</xdr:rowOff>
    </xdr:from>
    <xdr:ext cx="534377" cy="259045"/>
    <xdr:sp macro="" textlink="">
      <xdr:nvSpPr>
        <xdr:cNvPr id="259" name="テキスト ボックス 258"/>
        <xdr:cNvSpPr txBox="1"/>
      </xdr:nvSpPr>
      <xdr:spPr>
        <a:xfrm>
          <a:off x="863111" y="166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10946</xdr:rowOff>
    </xdr:from>
    <xdr:to>
      <xdr:col>15</xdr:col>
      <xdr:colOff>180975</xdr:colOff>
      <xdr:row>36</xdr:row>
      <xdr:rowOff>116285</xdr:rowOff>
    </xdr:to>
    <xdr:cxnSp macro="">
      <xdr:nvCxnSpPr>
        <xdr:cNvPr id="290" name="直線コネクタ 289"/>
        <xdr:cNvCxnSpPr/>
      </xdr:nvCxnSpPr>
      <xdr:spPr>
        <a:xfrm flipV="1">
          <a:off x="9639300" y="6183146"/>
          <a:ext cx="8382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116285</xdr:rowOff>
    </xdr:from>
    <xdr:to>
      <xdr:col>14</xdr:col>
      <xdr:colOff>28575</xdr:colOff>
      <xdr:row>36</xdr:row>
      <xdr:rowOff>136872</xdr:rowOff>
    </xdr:to>
    <xdr:cxnSp macro="">
      <xdr:nvCxnSpPr>
        <xdr:cNvPr id="293" name="直線コネクタ 292"/>
        <xdr:cNvCxnSpPr/>
      </xdr:nvCxnSpPr>
      <xdr:spPr>
        <a:xfrm flipV="1">
          <a:off x="8750300" y="6288485"/>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124978</xdr:rowOff>
    </xdr:from>
    <xdr:to>
      <xdr:col>12</xdr:col>
      <xdr:colOff>511175</xdr:colOff>
      <xdr:row>36</xdr:row>
      <xdr:rowOff>136872</xdr:rowOff>
    </xdr:to>
    <xdr:cxnSp macro="">
      <xdr:nvCxnSpPr>
        <xdr:cNvPr id="296" name="直線コネクタ 295"/>
        <xdr:cNvCxnSpPr/>
      </xdr:nvCxnSpPr>
      <xdr:spPr>
        <a:xfrm>
          <a:off x="7861300" y="6297178"/>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76234</xdr:rowOff>
    </xdr:from>
    <xdr:to>
      <xdr:col>11</xdr:col>
      <xdr:colOff>307975</xdr:colOff>
      <xdr:row>36</xdr:row>
      <xdr:rowOff>124978</xdr:rowOff>
    </xdr:to>
    <xdr:cxnSp macro="">
      <xdr:nvCxnSpPr>
        <xdr:cNvPr id="299" name="直線コネクタ 298"/>
        <xdr:cNvCxnSpPr/>
      </xdr:nvCxnSpPr>
      <xdr:spPr>
        <a:xfrm>
          <a:off x="6972300" y="6248434"/>
          <a:ext cx="889000" cy="4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131596</xdr:rowOff>
    </xdr:from>
    <xdr:to>
      <xdr:col>15</xdr:col>
      <xdr:colOff>231775</xdr:colOff>
      <xdr:row>36</xdr:row>
      <xdr:rowOff>61746</xdr:rowOff>
    </xdr:to>
    <xdr:sp macro="" textlink="">
      <xdr:nvSpPr>
        <xdr:cNvPr id="309" name="円/楕円 308"/>
        <xdr:cNvSpPr/>
      </xdr:nvSpPr>
      <xdr:spPr>
        <a:xfrm>
          <a:off x="10426700" y="61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154473</xdr:rowOff>
    </xdr:from>
    <xdr:ext cx="534377" cy="259045"/>
    <xdr:sp macro="" textlink="">
      <xdr:nvSpPr>
        <xdr:cNvPr id="310" name="補助費等該当値テキスト"/>
        <xdr:cNvSpPr txBox="1"/>
      </xdr:nvSpPr>
      <xdr:spPr>
        <a:xfrm>
          <a:off x="10528300" y="59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65485</xdr:rowOff>
    </xdr:from>
    <xdr:to>
      <xdr:col>14</xdr:col>
      <xdr:colOff>79375</xdr:colOff>
      <xdr:row>36</xdr:row>
      <xdr:rowOff>167085</xdr:rowOff>
    </xdr:to>
    <xdr:sp macro="" textlink="">
      <xdr:nvSpPr>
        <xdr:cNvPr id="311" name="円/楕円 310"/>
        <xdr:cNvSpPr/>
      </xdr:nvSpPr>
      <xdr:spPr>
        <a:xfrm>
          <a:off x="9588500" y="62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158212</xdr:rowOff>
    </xdr:from>
    <xdr:ext cx="534377" cy="259045"/>
    <xdr:sp macro="" textlink="">
      <xdr:nvSpPr>
        <xdr:cNvPr id="312" name="テキスト ボックス 311"/>
        <xdr:cNvSpPr txBox="1"/>
      </xdr:nvSpPr>
      <xdr:spPr>
        <a:xfrm>
          <a:off x="9372111" y="63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86072</xdr:rowOff>
    </xdr:from>
    <xdr:to>
      <xdr:col>12</xdr:col>
      <xdr:colOff>561975</xdr:colOff>
      <xdr:row>37</xdr:row>
      <xdr:rowOff>16222</xdr:rowOff>
    </xdr:to>
    <xdr:sp macro="" textlink="">
      <xdr:nvSpPr>
        <xdr:cNvPr id="313" name="円/楕円 312"/>
        <xdr:cNvSpPr/>
      </xdr:nvSpPr>
      <xdr:spPr>
        <a:xfrm>
          <a:off x="8699500" y="62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32749</xdr:rowOff>
    </xdr:from>
    <xdr:ext cx="534377" cy="259045"/>
    <xdr:sp macro="" textlink="">
      <xdr:nvSpPr>
        <xdr:cNvPr id="314" name="テキスト ボックス 313"/>
        <xdr:cNvSpPr txBox="1"/>
      </xdr:nvSpPr>
      <xdr:spPr>
        <a:xfrm>
          <a:off x="8483111" y="60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74178</xdr:rowOff>
    </xdr:from>
    <xdr:to>
      <xdr:col>11</xdr:col>
      <xdr:colOff>358775</xdr:colOff>
      <xdr:row>37</xdr:row>
      <xdr:rowOff>4328</xdr:rowOff>
    </xdr:to>
    <xdr:sp macro="" textlink="">
      <xdr:nvSpPr>
        <xdr:cNvPr id="315" name="円/楕円 314"/>
        <xdr:cNvSpPr/>
      </xdr:nvSpPr>
      <xdr:spPr>
        <a:xfrm>
          <a:off x="78105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20855</xdr:rowOff>
    </xdr:from>
    <xdr:ext cx="534377" cy="259045"/>
    <xdr:sp macro="" textlink="">
      <xdr:nvSpPr>
        <xdr:cNvPr id="316" name="テキスト ボックス 315"/>
        <xdr:cNvSpPr txBox="1"/>
      </xdr:nvSpPr>
      <xdr:spPr>
        <a:xfrm>
          <a:off x="7594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25434</xdr:rowOff>
    </xdr:from>
    <xdr:to>
      <xdr:col>10</xdr:col>
      <xdr:colOff>155575</xdr:colOff>
      <xdr:row>36</xdr:row>
      <xdr:rowOff>127034</xdr:rowOff>
    </xdr:to>
    <xdr:sp macro="" textlink="">
      <xdr:nvSpPr>
        <xdr:cNvPr id="317" name="円/楕円 316"/>
        <xdr:cNvSpPr/>
      </xdr:nvSpPr>
      <xdr:spPr>
        <a:xfrm>
          <a:off x="6921500" y="61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143561</xdr:rowOff>
    </xdr:from>
    <xdr:ext cx="534377" cy="259045"/>
    <xdr:sp macro="" textlink="">
      <xdr:nvSpPr>
        <xdr:cNvPr id="318" name="テキスト ボックス 317"/>
        <xdr:cNvSpPr txBox="1"/>
      </xdr:nvSpPr>
      <xdr:spPr>
        <a:xfrm>
          <a:off x="6705111" y="59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34506</xdr:rowOff>
    </xdr:from>
    <xdr:to>
      <xdr:col>15</xdr:col>
      <xdr:colOff>180975</xdr:colOff>
      <xdr:row>55</xdr:row>
      <xdr:rowOff>45877</xdr:rowOff>
    </xdr:to>
    <xdr:cxnSp macro="">
      <xdr:nvCxnSpPr>
        <xdr:cNvPr id="347" name="直線コネクタ 346"/>
        <xdr:cNvCxnSpPr/>
      </xdr:nvCxnSpPr>
      <xdr:spPr>
        <a:xfrm flipV="1">
          <a:off x="9639300" y="8778456"/>
          <a:ext cx="838200" cy="6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45877</xdr:rowOff>
    </xdr:from>
    <xdr:to>
      <xdr:col>14</xdr:col>
      <xdr:colOff>28575</xdr:colOff>
      <xdr:row>56</xdr:row>
      <xdr:rowOff>89984</xdr:rowOff>
    </xdr:to>
    <xdr:cxnSp macro="">
      <xdr:nvCxnSpPr>
        <xdr:cNvPr id="350" name="直線コネクタ 349"/>
        <xdr:cNvCxnSpPr/>
      </xdr:nvCxnSpPr>
      <xdr:spPr>
        <a:xfrm flipV="1">
          <a:off x="8750300" y="9475627"/>
          <a:ext cx="889000" cy="2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89984</xdr:rowOff>
    </xdr:from>
    <xdr:to>
      <xdr:col>12</xdr:col>
      <xdr:colOff>511175</xdr:colOff>
      <xdr:row>57</xdr:row>
      <xdr:rowOff>60370</xdr:rowOff>
    </xdr:to>
    <xdr:cxnSp macro="">
      <xdr:nvCxnSpPr>
        <xdr:cNvPr id="353" name="直線コネクタ 352"/>
        <xdr:cNvCxnSpPr/>
      </xdr:nvCxnSpPr>
      <xdr:spPr>
        <a:xfrm flipV="1">
          <a:off x="7861300" y="9691184"/>
          <a:ext cx="889000" cy="14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60370</xdr:rowOff>
    </xdr:from>
    <xdr:to>
      <xdr:col>11</xdr:col>
      <xdr:colOff>307975</xdr:colOff>
      <xdr:row>57</xdr:row>
      <xdr:rowOff>139496</xdr:rowOff>
    </xdr:to>
    <xdr:cxnSp macro="">
      <xdr:nvCxnSpPr>
        <xdr:cNvPr id="356" name="直線コネクタ 355"/>
        <xdr:cNvCxnSpPr/>
      </xdr:nvCxnSpPr>
      <xdr:spPr>
        <a:xfrm flipV="1">
          <a:off x="6972300" y="9833020"/>
          <a:ext cx="889000" cy="7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155156</xdr:rowOff>
    </xdr:from>
    <xdr:to>
      <xdr:col>15</xdr:col>
      <xdr:colOff>231775</xdr:colOff>
      <xdr:row>51</xdr:row>
      <xdr:rowOff>85306</xdr:rowOff>
    </xdr:to>
    <xdr:sp macro="" textlink="">
      <xdr:nvSpPr>
        <xdr:cNvPr id="366" name="円/楕円 365"/>
        <xdr:cNvSpPr/>
      </xdr:nvSpPr>
      <xdr:spPr>
        <a:xfrm>
          <a:off x="104267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108183</xdr:rowOff>
    </xdr:from>
    <xdr:ext cx="599010" cy="259045"/>
    <xdr:sp macro="" textlink="">
      <xdr:nvSpPr>
        <xdr:cNvPr id="367" name="普通建設事業費該当値テキスト"/>
        <xdr:cNvSpPr txBox="1"/>
      </xdr:nvSpPr>
      <xdr:spPr>
        <a:xfrm>
          <a:off x="10528300" y="86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725,220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166527</xdr:rowOff>
    </xdr:from>
    <xdr:to>
      <xdr:col>14</xdr:col>
      <xdr:colOff>79375</xdr:colOff>
      <xdr:row>55</xdr:row>
      <xdr:rowOff>96677</xdr:rowOff>
    </xdr:to>
    <xdr:sp macro="" textlink="">
      <xdr:nvSpPr>
        <xdr:cNvPr id="368" name="円/楕円 367"/>
        <xdr:cNvSpPr/>
      </xdr:nvSpPr>
      <xdr:spPr>
        <a:xfrm>
          <a:off x="9588500" y="9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113204</xdr:rowOff>
    </xdr:from>
    <xdr:ext cx="599010" cy="259045"/>
    <xdr:sp macro="" textlink="">
      <xdr:nvSpPr>
        <xdr:cNvPr id="369" name="テキスト ボックス 368"/>
        <xdr:cNvSpPr txBox="1"/>
      </xdr:nvSpPr>
      <xdr:spPr>
        <a:xfrm>
          <a:off x="9339794" y="92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39184</xdr:rowOff>
    </xdr:from>
    <xdr:to>
      <xdr:col>12</xdr:col>
      <xdr:colOff>561975</xdr:colOff>
      <xdr:row>56</xdr:row>
      <xdr:rowOff>140784</xdr:rowOff>
    </xdr:to>
    <xdr:sp macro="" textlink="">
      <xdr:nvSpPr>
        <xdr:cNvPr id="370" name="円/楕円 369"/>
        <xdr:cNvSpPr/>
      </xdr:nvSpPr>
      <xdr:spPr>
        <a:xfrm>
          <a:off x="8699500" y="96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157311</xdr:rowOff>
    </xdr:from>
    <xdr:ext cx="599010" cy="259045"/>
    <xdr:sp macro="" textlink="">
      <xdr:nvSpPr>
        <xdr:cNvPr id="371" name="テキスト ボックス 370"/>
        <xdr:cNvSpPr txBox="1"/>
      </xdr:nvSpPr>
      <xdr:spPr>
        <a:xfrm>
          <a:off x="8450794" y="94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9570</xdr:rowOff>
    </xdr:from>
    <xdr:to>
      <xdr:col>11</xdr:col>
      <xdr:colOff>358775</xdr:colOff>
      <xdr:row>57</xdr:row>
      <xdr:rowOff>111170</xdr:rowOff>
    </xdr:to>
    <xdr:sp macro="" textlink="">
      <xdr:nvSpPr>
        <xdr:cNvPr id="372" name="円/楕円 371"/>
        <xdr:cNvSpPr/>
      </xdr:nvSpPr>
      <xdr:spPr>
        <a:xfrm>
          <a:off x="7810500" y="97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127697</xdr:rowOff>
    </xdr:from>
    <xdr:ext cx="599010" cy="259045"/>
    <xdr:sp macro="" textlink="">
      <xdr:nvSpPr>
        <xdr:cNvPr id="373" name="テキスト ボックス 372"/>
        <xdr:cNvSpPr txBox="1"/>
      </xdr:nvSpPr>
      <xdr:spPr>
        <a:xfrm>
          <a:off x="7561794" y="95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88696</xdr:rowOff>
    </xdr:from>
    <xdr:to>
      <xdr:col>10</xdr:col>
      <xdr:colOff>155575</xdr:colOff>
      <xdr:row>58</xdr:row>
      <xdr:rowOff>18846</xdr:rowOff>
    </xdr:to>
    <xdr:sp macro="" textlink="">
      <xdr:nvSpPr>
        <xdr:cNvPr id="374" name="円/楕円 373"/>
        <xdr:cNvSpPr/>
      </xdr:nvSpPr>
      <xdr:spPr>
        <a:xfrm>
          <a:off x="6921500" y="9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35373</xdr:rowOff>
    </xdr:from>
    <xdr:ext cx="599010" cy="259045"/>
    <xdr:sp macro="" textlink="">
      <xdr:nvSpPr>
        <xdr:cNvPr id="375" name="テキスト ボックス 374"/>
        <xdr:cNvSpPr txBox="1"/>
      </xdr:nvSpPr>
      <xdr:spPr>
        <a:xfrm>
          <a:off x="6672794" y="96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72075</xdr:rowOff>
    </xdr:from>
    <xdr:to>
      <xdr:col>15</xdr:col>
      <xdr:colOff>180975</xdr:colOff>
      <xdr:row>77</xdr:row>
      <xdr:rowOff>54294</xdr:rowOff>
    </xdr:to>
    <xdr:cxnSp macro="">
      <xdr:nvCxnSpPr>
        <xdr:cNvPr id="400" name="直線コネクタ 399"/>
        <xdr:cNvCxnSpPr/>
      </xdr:nvCxnSpPr>
      <xdr:spPr>
        <a:xfrm flipV="1">
          <a:off x="9639300" y="13102275"/>
          <a:ext cx="838200" cy="1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54294</xdr:rowOff>
    </xdr:from>
    <xdr:to>
      <xdr:col>14</xdr:col>
      <xdr:colOff>28575</xdr:colOff>
      <xdr:row>77</xdr:row>
      <xdr:rowOff>129139</xdr:rowOff>
    </xdr:to>
    <xdr:cxnSp macro="">
      <xdr:nvCxnSpPr>
        <xdr:cNvPr id="403" name="直線コネクタ 402"/>
        <xdr:cNvCxnSpPr/>
      </xdr:nvCxnSpPr>
      <xdr:spPr>
        <a:xfrm flipV="1">
          <a:off x="8750300" y="13255944"/>
          <a:ext cx="889000" cy="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21275</xdr:rowOff>
    </xdr:from>
    <xdr:to>
      <xdr:col>15</xdr:col>
      <xdr:colOff>231775</xdr:colOff>
      <xdr:row>76</xdr:row>
      <xdr:rowOff>122875</xdr:rowOff>
    </xdr:to>
    <xdr:sp macro="" textlink="">
      <xdr:nvSpPr>
        <xdr:cNvPr id="413" name="円/楕円 412"/>
        <xdr:cNvSpPr/>
      </xdr:nvSpPr>
      <xdr:spPr>
        <a:xfrm>
          <a:off x="10426700" y="130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44152</xdr:rowOff>
    </xdr:from>
    <xdr:ext cx="534377" cy="259045"/>
    <xdr:sp macro="" textlink="">
      <xdr:nvSpPr>
        <xdr:cNvPr id="414" name="普通建設事業費 （ うち新規整備　）該当値テキスト"/>
        <xdr:cNvSpPr txBox="1"/>
      </xdr:nvSpPr>
      <xdr:spPr>
        <a:xfrm>
          <a:off x="10528300" y="129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3494</xdr:rowOff>
    </xdr:from>
    <xdr:to>
      <xdr:col>14</xdr:col>
      <xdr:colOff>79375</xdr:colOff>
      <xdr:row>77</xdr:row>
      <xdr:rowOff>105094</xdr:rowOff>
    </xdr:to>
    <xdr:sp macro="" textlink="">
      <xdr:nvSpPr>
        <xdr:cNvPr id="415" name="円/楕円 414"/>
        <xdr:cNvSpPr/>
      </xdr:nvSpPr>
      <xdr:spPr>
        <a:xfrm>
          <a:off x="9588500" y="132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96221</xdr:rowOff>
    </xdr:from>
    <xdr:ext cx="534377" cy="259045"/>
    <xdr:sp macro="" textlink="">
      <xdr:nvSpPr>
        <xdr:cNvPr id="416" name="テキスト ボックス 415"/>
        <xdr:cNvSpPr txBox="1"/>
      </xdr:nvSpPr>
      <xdr:spPr>
        <a:xfrm>
          <a:off x="9372111" y="132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78339</xdr:rowOff>
    </xdr:from>
    <xdr:to>
      <xdr:col>12</xdr:col>
      <xdr:colOff>561975</xdr:colOff>
      <xdr:row>78</xdr:row>
      <xdr:rowOff>8489</xdr:rowOff>
    </xdr:to>
    <xdr:sp macro="" textlink="">
      <xdr:nvSpPr>
        <xdr:cNvPr id="417" name="円/楕円 416"/>
        <xdr:cNvSpPr/>
      </xdr:nvSpPr>
      <xdr:spPr>
        <a:xfrm>
          <a:off x="8699500" y="132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171066</xdr:rowOff>
    </xdr:from>
    <xdr:ext cx="534377" cy="259045"/>
    <xdr:sp macro="" textlink="">
      <xdr:nvSpPr>
        <xdr:cNvPr id="418" name="テキスト ボックス 417"/>
        <xdr:cNvSpPr txBox="1"/>
      </xdr:nvSpPr>
      <xdr:spPr>
        <a:xfrm>
          <a:off x="8483111" y="133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21768</xdr:rowOff>
    </xdr:from>
    <xdr:to>
      <xdr:col>15</xdr:col>
      <xdr:colOff>180975</xdr:colOff>
      <xdr:row>95</xdr:row>
      <xdr:rowOff>119058</xdr:rowOff>
    </xdr:to>
    <xdr:cxnSp macro="">
      <xdr:nvCxnSpPr>
        <xdr:cNvPr id="445" name="直線コネクタ 444"/>
        <xdr:cNvCxnSpPr/>
      </xdr:nvCxnSpPr>
      <xdr:spPr>
        <a:xfrm flipV="1">
          <a:off x="9639300" y="15623718"/>
          <a:ext cx="838200" cy="78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119058</xdr:rowOff>
    </xdr:from>
    <xdr:to>
      <xdr:col>14</xdr:col>
      <xdr:colOff>28575</xdr:colOff>
      <xdr:row>96</xdr:row>
      <xdr:rowOff>40901</xdr:rowOff>
    </xdr:to>
    <xdr:cxnSp macro="">
      <xdr:nvCxnSpPr>
        <xdr:cNvPr id="448" name="直線コネクタ 447"/>
        <xdr:cNvCxnSpPr/>
      </xdr:nvCxnSpPr>
      <xdr:spPr>
        <a:xfrm flipV="1">
          <a:off x="8750300" y="16406808"/>
          <a:ext cx="889000" cy="9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142418</xdr:rowOff>
    </xdr:from>
    <xdr:to>
      <xdr:col>15</xdr:col>
      <xdr:colOff>231775</xdr:colOff>
      <xdr:row>91</xdr:row>
      <xdr:rowOff>72568</xdr:rowOff>
    </xdr:to>
    <xdr:sp macro="" textlink="">
      <xdr:nvSpPr>
        <xdr:cNvPr id="458" name="円/楕円 457"/>
        <xdr:cNvSpPr/>
      </xdr:nvSpPr>
      <xdr:spPr>
        <a:xfrm>
          <a:off x="104267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95445</xdr:rowOff>
    </xdr:from>
    <xdr:ext cx="599010" cy="259045"/>
    <xdr:sp macro="" textlink="">
      <xdr:nvSpPr>
        <xdr:cNvPr id="459" name="普通建設事業費 （ うち更新整備　）該当値テキスト"/>
        <xdr:cNvSpPr txBox="1"/>
      </xdr:nvSpPr>
      <xdr:spPr>
        <a:xfrm>
          <a:off x="10528300" y="155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576,589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68258</xdr:rowOff>
    </xdr:from>
    <xdr:to>
      <xdr:col>14</xdr:col>
      <xdr:colOff>79375</xdr:colOff>
      <xdr:row>95</xdr:row>
      <xdr:rowOff>169858</xdr:rowOff>
    </xdr:to>
    <xdr:sp macro="" textlink="">
      <xdr:nvSpPr>
        <xdr:cNvPr id="460" name="円/楕円 459"/>
        <xdr:cNvSpPr/>
      </xdr:nvSpPr>
      <xdr:spPr>
        <a:xfrm>
          <a:off x="9588500" y="163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14935</xdr:rowOff>
    </xdr:from>
    <xdr:ext cx="599010" cy="259045"/>
    <xdr:sp macro="" textlink="">
      <xdr:nvSpPr>
        <xdr:cNvPr id="461" name="テキスト ボックス 460"/>
        <xdr:cNvSpPr txBox="1"/>
      </xdr:nvSpPr>
      <xdr:spPr>
        <a:xfrm>
          <a:off x="9339794" y="161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161551</xdr:rowOff>
    </xdr:from>
    <xdr:to>
      <xdr:col>12</xdr:col>
      <xdr:colOff>561975</xdr:colOff>
      <xdr:row>96</xdr:row>
      <xdr:rowOff>91701</xdr:rowOff>
    </xdr:to>
    <xdr:sp macro="" textlink="">
      <xdr:nvSpPr>
        <xdr:cNvPr id="462" name="円/楕円 461"/>
        <xdr:cNvSpPr/>
      </xdr:nvSpPr>
      <xdr:spPr>
        <a:xfrm>
          <a:off x="8699500" y="164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108228</xdr:rowOff>
    </xdr:from>
    <xdr:ext cx="599010" cy="259045"/>
    <xdr:sp macro="" textlink="">
      <xdr:nvSpPr>
        <xdr:cNvPr id="463" name="テキスト ボックス 462"/>
        <xdr:cNvSpPr txBox="1"/>
      </xdr:nvSpPr>
      <xdr:spPr>
        <a:xfrm>
          <a:off x="8450794" y="1622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31896</xdr:rowOff>
    </xdr:from>
    <xdr:to>
      <xdr:col>22</xdr:col>
      <xdr:colOff>365125</xdr:colOff>
      <xdr:row>39</xdr:row>
      <xdr:rowOff>44450</xdr:rowOff>
    </xdr:to>
    <xdr:cxnSp macro="">
      <xdr:nvCxnSpPr>
        <xdr:cNvPr id="495" name="直線コネクタ 494"/>
        <xdr:cNvCxnSpPr/>
      </xdr:nvCxnSpPr>
      <xdr:spPr>
        <a:xfrm>
          <a:off x="14592300" y="6718446"/>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81788</xdr:rowOff>
    </xdr:from>
    <xdr:to>
      <xdr:col>21</xdr:col>
      <xdr:colOff>161925</xdr:colOff>
      <xdr:row>39</xdr:row>
      <xdr:rowOff>31896</xdr:rowOff>
    </xdr:to>
    <xdr:cxnSp macro="">
      <xdr:nvCxnSpPr>
        <xdr:cNvPr id="498" name="直線コネクタ 497"/>
        <xdr:cNvCxnSpPr/>
      </xdr:nvCxnSpPr>
      <xdr:spPr>
        <a:xfrm>
          <a:off x="13703300" y="6596888"/>
          <a:ext cx="889000" cy="1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81788</xdr:rowOff>
    </xdr:from>
    <xdr:to>
      <xdr:col>19</xdr:col>
      <xdr:colOff>644525</xdr:colOff>
      <xdr:row>39</xdr:row>
      <xdr:rowOff>44450</xdr:rowOff>
    </xdr:to>
    <xdr:cxnSp macro="">
      <xdr:nvCxnSpPr>
        <xdr:cNvPr id="501" name="直線コネクタ 500"/>
        <xdr:cNvCxnSpPr/>
      </xdr:nvCxnSpPr>
      <xdr:spPr>
        <a:xfrm flipV="1">
          <a:off x="12814300" y="6596888"/>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149813</xdr:rowOff>
    </xdr:from>
    <xdr:ext cx="469744" cy="259045"/>
    <xdr:sp macro="" textlink="">
      <xdr:nvSpPr>
        <xdr:cNvPr id="503" name="テキスト ボックス 502"/>
        <xdr:cNvSpPr txBox="1"/>
      </xdr:nvSpPr>
      <xdr:spPr>
        <a:xfrm>
          <a:off x="13468427" y="6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152546</xdr:rowOff>
    </xdr:from>
    <xdr:to>
      <xdr:col>21</xdr:col>
      <xdr:colOff>212725</xdr:colOff>
      <xdr:row>39</xdr:row>
      <xdr:rowOff>82696</xdr:rowOff>
    </xdr:to>
    <xdr:sp macro="" textlink="">
      <xdr:nvSpPr>
        <xdr:cNvPr id="515" name="円/楕円 514"/>
        <xdr:cNvSpPr/>
      </xdr:nvSpPr>
      <xdr:spPr>
        <a:xfrm>
          <a:off x="14541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73823</xdr:rowOff>
    </xdr:from>
    <xdr:ext cx="378565" cy="259045"/>
    <xdr:sp macro="" textlink="">
      <xdr:nvSpPr>
        <xdr:cNvPr id="516" name="テキスト ボックス 515"/>
        <xdr:cNvSpPr txBox="1"/>
      </xdr:nvSpPr>
      <xdr:spPr>
        <a:xfrm>
          <a:off x="14403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30988</xdr:rowOff>
    </xdr:from>
    <xdr:to>
      <xdr:col>20</xdr:col>
      <xdr:colOff>9525</xdr:colOff>
      <xdr:row>38</xdr:row>
      <xdr:rowOff>132588</xdr:rowOff>
    </xdr:to>
    <xdr:sp macro="" textlink="">
      <xdr:nvSpPr>
        <xdr:cNvPr id="517" name="円/楕円 516"/>
        <xdr:cNvSpPr/>
      </xdr:nvSpPr>
      <xdr:spPr>
        <a:xfrm>
          <a:off x="13652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149115</xdr:rowOff>
    </xdr:from>
    <xdr:ext cx="469744" cy="259045"/>
    <xdr:sp macro="" textlink="">
      <xdr:nvSpPr>
        <xdr:cNvPr id="518" name="テキスト ボックス 517"/>
        <xdr:cNvSpPr txBox="1"/>
      </xdr:nvSpPr>
      <xdr:spPr>
        <a:xfrm>
          <a:off x="13468427"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25986</xdr:rowOff>
    </xdr:from>
    <xdr:to>
      <xdr:col>23</xdr:col>
      <xdr:colOff>517525</xdr:colOff>
      <xdr:row>77</xdr:row>
      <xdr:rowOff>85658</xdr:rowOff>
    </xdr:to>
    <xdr:cxnSp macro="">
      <xdr:nvCxnSpPr>
        <xdr:cNvPr id="598" name="直線コネクタ 597"/>
        <xdr:cNvCxnSpPr/>
      </xdr:nvCxnSpPr>
      <xdr:spPr>
        <a:xfrm flipV="1">
          <a:off x="15481300" y="13227636"/>
          <a:ext cx="8382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85658</xdr:rowOff>
    </xdr:from>
    <xdr:to>
      <xdr:col>22</xdr:col>
      <xdr:colOff>365125</xdr:colOff>
      <xdr:row>77</xdr:row>
      <xdr:rowOff>127219</xdr:rowOff>
    </xdr:to>
    <xdr:cxnSp macro="">
      <xdr:nvCxnSpPr>
        <xdr:cNvPr id="601" name="直線コネクタ 600"/>
        <xdr:cNvCxnSpPr/>
      </xdr:nvCxnSpPr>
      <xdr:spPr>
        <a:xfrm flipV="1">
          <a:off x="14592300" y="13287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64391</xdr:rowOff>
    </xdr:from>
    <xdr:to>
      <xdr:col>21</xdr:col>
      <xdr:colOff>161925</xdr:colOff>
      <xdr:row>77</xdr:row>
      <xdr:rowOff>127219</xdr:rowOff>
    </xdr:to>
    <xdr:cxnSp macro="">
      <xdr:nvCxnSpPr>
        <xdr:cNvPr id="604" name="直線コネクタ 603"/>
        <xdr:cNvCxnSpPr/>
      </xdr:nvCxnSpPr>
      <xdr:spPr>
        <a:xfrm>
          <a:off x="13703300" y="13266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18687</xdr:rowOff>
    </xdr:from>
    <xdr:to>
      <xdr:col>19</xdr:col>
      <xdr:colOff>644525</xdr:colOff>
      <xdr:row>77</xdr:row>
      <xdr:rowOff>64391</xdr:rowOff>
    </xdr:to>
    <xdr:cxnSp macro="">
      <xdr:nvCxnSpPr>
        <xdr:cNvPr id="607" name="直線コネクタ 606"/>
        <xdr:cNvCxnSpPr/>
      </xdr:nvCxnSpPr>
      <xdr:spPr>
        <a:xfrm>
          <a:off x="12814300" y="13220337"/>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146636</xdr:rowOff>
    </xdr:from>
    <xdr:to>
      <xdr:col>23</xdr:col>
      <xdr:colOff>568325</xdr:colOff>
      <xdr:row>77</xdr:row>
      <xdr:rowOff>76786</xdr:rowOff>
    </xdr:to>
    <xdr:sp macro="" textlink="">
      <xdr:nvSpPr>
        <xdr:cNvPr id="617" name="円/楕円 616"/>
        <xdr:cNvSpPr/>
      </xdr:nvSpPr>
      <xdr:spPr>
        <a:xfrm>
          <a:off x="162687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125063</xdr:rowOff>
    </xdr:from>
    <xdr:ext cx="534377" cy="259045"/>
    <xdr:sp macro="" textlink="">
      <xdr:nvSpPr>
        <xdr:cNvPr id="618" name="公債費該当値テキスト"/>
        <xdr:cNvSpPr txBox="1"/>
      </xdr:nvSpPr>
      <xdr:spPr>
        <a:xfrm>
          <a:off x="16370300" y="131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34858</xdr:rowOff>
    </xdr:from>
    <xdr:to>
      <xdr:col>22</xdr:col>
      <xdr:colOff>415925</xdr:colOff>
      <xdr:row>77</xdr:row>
      <xdr:rowOff>136458</xdr:rowOff>
    </xdr:to>
    <xdr:sp macro="" textlink="">
      <xdr:nvSpPr>
        <xdr:cNvPr id="619" name="円/楕円 618"/>
        <xdr:cNvSpPr/>
      </xdr:nvSpPr>
      <xdr:spPr>
        <a:xfrm>
          <a:off x="15430500" y="132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127585</xdr:rowOff>
    </xdr:from>
    <xdr:ext cx="534377" cy="259045"/>
    <xdr:sp macro="" textlink="">
      <xdr:nvSpPr>
        <xdr:cNvPr id="620" name="テキスト ボックス 619"/>
        <xdr:cNvSpPr txBox="1"/>
      </xdr:nvSpPr>
      <xdr:spPr>
        <a:xfrm>
          <a:off x="15214111" y="133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76419</xdr:rowOff>
    </xdr:from>
    <xdr:to>
      <xdr:col>21</xdr:col>
      <xdr:colOff>212725</xdr:colOff>
      <xdr:row>78</xdr:row>
      <xdr:rowOff>6569</xdr:rowOff>
    </xdr:to>
    <xdr:sp macro="" textlink="">
      <xdr:nvSpPr>
        <xdr:cNvPr id="621" name="円/楕円 620"/>
        <xdr:cNvSpPr/>
      </xdr:nvSpPr>
      <xdr:spPr>
        <a:xfrm>
          <a:off x="14541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169146</xdr:rowOff>
    </xdr:from>
    <xdr:ext cx="534377" cy="259045"/>
    <xdr:sp macro="" textlink="">
      <xdr:nvSpPr>
        <xdr:cNvPr id="622" name="テキスト ボックス 621"/>
        <xdr:cNvSpPr txBox="1"/>
      </xdr:nvSpPr>
      <xdr:spPr>
        <a:xfrm>
          <a:off x="14325111" y="13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13591</xdr:rowOff>
    </xdr:from>
    <xdr:to>
      <xdr:col>20</xdr:col>
      <xdr:colOff>9525</xdr:colOff>
      <xdr:row>77</xdr:row>
      <xdr:rowOff>115191</xdr:rowOff>
    </xdr:to>
    <xdr:sp macro="" textlink="">
      <xdr:nvSpPr>
        <xdr:cNvPr id="623" name="円/楕円 622"/>
        <xdr:cNvSpPr/>
      </xdr:nvSpPr>
      <xdr:spPr>
        <a:xfrm>
          <a:off x="13652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106318</xdr:rowOff>
    </xdr:from>
    <xdr:ext cx="534377" cy="259045"/>
    <xdr:sp macro="" textlink="">
      <xdr:nvSpPr>
        <xdr:cNvPr id="624" name="テキスト ボックス 623"/>
        <xdr:cNvSpPr txBox="1"/>
      </xdr:nvSpPr>
      <xdr:spPr>
        <a:xfrm>
          <a:off x="13436111" y="133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139337</xdr:rowOff>
    </xdr:from>
    <xdr:to>
      <xdr:col>18</xdr:col>
      <xdr:colOff>492125</xdr:colOff>
      <xdr:row>77</xdr:row>
      <xdr:rowOff>69487</xdr:rowOff>
    </xdr:to>
    <xdr:sp macro="" textlink="">
      <xdr:nvSpPr>
        <xdr:cNvPr id="625" name="円/楕円 624"/>
        <xdr:cNvSpPr/>
      </xdr:nvSpPr>
      <xdr:spPr>
        <a:xfrm>
          <a:off x="12763500" y="131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60614</xdr:rowOff>
    </xdr:from>
    <xdr:ext cx="534377" cy="259045"/>
    <xdr:sp macro="" textlink="">
      <xdr:nvSpPr>
        <xdr:cNvPr id="626" name="テキスト ボックス 625"/>
        <xdr:cNvSpPr txBox="1"/>
      </xdr:nvSpPr>
      <xdr:spPr>
        <a:xfrm>
          <a:off x="12547111" y="132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0" name="直線コネクタ 649"/>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1"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52" name="直線コネクタ 651"/>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53"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54" name="直線コネクタ 653"/>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166091</xdr:rowOff>
    </xdr:from>
    <xdr:to>
      <xdr:col>23</xdr:col>
      <xdr:colOff>517525</xdr:colOff>
      <xdr:row>97</xdr:row>
      <xdr:rowOff>121362</xdr:rowOff>
    </xdr:to>
    <xdr:cxnSp macro="">
      <xdr:nvCxnSpPr>
        <xdr:cNvPr id="655" name="直線コネクタ 654"/>
        <xdr:cNvCxnSpPr/>
      </xdr:nvCxnSpPr>
      <xdr:spPr>
        <a:xfrm>
          <a:off x="15481300" y="15596591"/>
          <a:ext cx="838200" cy="11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56"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57" name="フローチャート : 判断 656"/>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166091</xdr:rowOff>
    </xdr:from>
    <xdr:to>
      <xdr:col>22</xdr:col>
      <xdr:colOff>365125</xdr:colOff>
      <xdr:row>91</xdr:row>
      <xdr:rowOff>122098</xdr:rowOff>
    </xdr:to>
    <xdr:cxnSp macro="">
      <xdr:nvCxnSpPr>
        <xdr:cNvPr id="658" name="直線コネクタ 657"/>
        <xdr:cNvCxnSpPr/>
      </xdr:nvCxnSpPr>
      <xdr:spPr>
        <a:xfrm flipV="1">
          <a:off x="14592300" y="15596591"/>
          <a:ext cx="889000" cy="1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59" name="フローチャート : 判断 658"/>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99331</xdr:rowOff>
    </xdr:from>
    <xdr:ext cx="534377" cy="259045"/>
    <xdr:sp macro="" textlink="">
      <xdr:nvSpPr>
        <xdr:cNvPr id="660" name="テキスト ボックス 659"/>
        <xdr:cNvSpPr txBox="1"/>
      </xdr:nvSpPr>
      <xdr:spPr>
        <a:xfrm>
          <a:off x="15214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122098</xdr:rowOff>
    </xdr:from>
    <xdr:to>
      <xdr:col>21</xdr:col>
      <xdr:colOff>161925</xdr:colOff>
      <xdr:row>92</xdr:row>
      <xdr:rowOff>168263</xdr:rowOff>
    </xdr:to>
    <xdr:cxnSp macro="">
      <xdr:nvCxnSpPr>
        <xdr:cNvPr id="661" name="直線コネクタ 660"/>
        <xdr:cNvCxnSpPr/>
      </xdr:nvCxnSpPr>
      <xdr:spPr>
        <a:xfrm flipV="1">
          <a:off x="13703300" y="15724048"/>
          <a:ext cx="889000" cy="2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138685</xdr:rowOff>
    </xdr:from>
    <xdr:to>
      <xdr:col>21</xdr:col>
      <xdr:colOff>212725</xdr:colOff>
      <xdr:row>93</xdr:row>
      <xdr:rowOff>68835</xdr:rowOff>
    </xdr:to>
    <xdr:sp macro="" textlink="">
      <xdr:nvSpPr>
        <xdr:cNvPr id="662" name="フローチャート : 判断 661"/>
        <xdr:cNvSpPr/>
      </xdr:nvSpPr>
      <xdr:spPr>
        <a:xfrm>
          <a:off x="14541500" y="159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59962</xdr:rowOff>
    </xdr:from>
    <xdr:ext cx="534377" cy="259045"/>
    <xdr:sp macro="" textlink="">
      <xdr:nvSpPr>
        <xdr:cNvPr id="663" name="テキスト ボックス 662"/>
        <xdr:cNvSpPr txBox="1"/>
      </xdr:nvSpPr>
      <xdr:spPr>
        <a:xfrm>
          <a:off x="14325111" y="160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168263</xdr:rowOff>
    </xdr:from>
    <xdr:to>
      <xdr:col>19</xdr:col>
      <xdr:colOff>644525</xdr:colOff>
      <xdr:row>96</xdr:row>
      <xdr:rowOff>19228</xdr:rowOff>
    </xdr:to>
    <xdr:cxnSp macro="">
      <xdr:nvCxnSpPr>
        <xdr:cNvPr id="664" name="直線コネクタ 663"/>
        <xdr:cNvCxnSpPr/>
      </xdr:nvCxnSpPr>
      <xdr:spPr>
        <a:xfrm flipV="1">
          <a:off x="12814300" y="15941663"/>
          <a:ext cx="889000" cy="5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42990</xdr:rowOff>
    </xdr:from>
    <xdr:to>
      <xdr:col>20</xdr:col>
      <xdr:colOff>9525</xdr:colOff>
      <xdr:row>96</xdr:row>
      <xdr:rowOff>144590</xdr:rowOff>
    </xdr:to>
    <xdr:sp macro="" textlink="">
      <xdr:nvSpPr>
        <xdr:cNvPr id="665" name="フローチャート : 判断 664"/>
        <xdr:cNvSpPr/>
      </xdr:nvSpPr>
      <xdr:spPr>
        <a:xfrm>
          <a:off x="13652500" y="165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135717</xdr:rowOff>
    </xdr:from>
    <xdr:ext cx="534377" cy="259045"/>
    <xdr:sp macro="" textlink="">
      <xdr:nvSpPr>
        <xdr:cNvPr id="666" name="テキスト ボックス 665"/>
        <xdr:cNvSpPr txBox="1"/>
      </xdr:nvSpPr>
      <xdr:spPr>
        <a:xfrm>
          <a:off x="13436111" y="165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153632</xdr:rowOff>
    </xdr:from>
    <xdr:to>
      <xdr:col>18</xdr:col>
      <xdr:colOff>492125</xdr:colOff>
      <xdr:row>97</xdr:row>
      <xdr:rowOff>83782</xdr:rowOff>
    </xdr:to>
    <xdr:sp macro="" textlink="">
      <xdr:nvSpPr>
        <xdr:cNvPr id="667" name="フローチャート : 判断 666"/>
        <xdr:cNvSpPr/>
      </xdr:nvSpPr>
      <xdr:spPr>
        <a:xfrm>
          <a:off x="12763500" y="1661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74909</xdr:rowOff>
    </xdr:from>
    <xdr:ext cx="534377" cy="259045"/>
    <xdr:sp macro="" textlink="">
      <xdr:nvSpPr>
        <xdr:cNvPr id="668" name="テキスト ボックス 667"/>
        <xdr:cNvSpPr txBox="1"/>
      </xdr:nvSpPr>
      <xdr:spPr>
        <a:xfrm>
          <a:off x="12547111" y="167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70562</xdr:rowOff>
    </xdr:from>
    <xdr:to>
      <xdr:col>23</xdr:col>
      <xdr:colOff>568325</xdr:colOff>
      <xdr:row>98</xdr:row>
      <xdr:rowOff>712</xdr:rowOff>
    </xdr:to>
    <xdr:sp macro="" textlink="">
      <xdr:nvSpPr>
        <xdr:cNvPr id="674" name="円/楕円 673"/>
        <xdr:cNvSpPr/>
      </xdr:nvSpPr>
      <xdr:spPr>
        <a:xfrm>
          <a:off x="162687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48989</xdr:rowOff>
    </xdr:from>
    <xdr:ext cx="534377" cy="259045"/>
    <xdr:sp macro="" textlink="">
      <xdr:nvSpPr>
        <xdr:cNvPr id="675" name="積立金該当値テキスト"/>
        <xdr:cNvSpPr txBox="1"/>
      </xdr:nvSpPr>
      <xdr:spPr>
        <a:xfrm>
          <a:off x="16370300" y="16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115291</xdr:rowOff>
    </xdr:from>
    <xdr:to>
      <xdr:col>22</xdr:col>
      <xdr:colOff>415925</xdr:colOff>
      <xdr:row>91</xdr:row>
      <xdr:rowOff>45441</xdr:rowOff>
    </xdr:to>
    <xdr:sp macro="" textlink="">
      <xdr:nvSpPr>
        <xdr:cNvPr id="676" name="円/楕円 675"/>
        <xdr:cNvSpPr/>
      </xdr:nvSpPr>
      <xdr:spPr>
        <a:xfrm>
          <a:off x="15430500" y="1554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61968</xdr:rowOff>
    </xdr:from>
    <xdr:ext cx="599010" cy="259045"/>
    <xdr:sp macro="" textlink="">
      <xdr:nvSpPr>
        <xdr:cNvPr id="677" name="テキスト ボックス 676"/>
        <xdr:cNvSpPr txBox="1"/>
      </xdr:nvSpPr>
      <xdr:spPr>
        <a:xfrm>
          <a:off x="15181794" y="1532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111,922</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71298</xdr:rowOff>
    </xdr:from>
    <xdr:to>
      <xdr:col>21</xdr:col>
      <xdr:colOff>212725</xdr:colOff>
      <xdr:row>92</xdr:row>
      <xdr:rowOff>1448</xdr:rowOff>
    </xdr:to>
    <xdr:sp macro="" textlink="">
      <xdr:nvSpPr>
        <xdr:cNvPr id="678" name="円/楕円 677"/>
        <xdr:cNvSpPr/>
      </xdr:nvSpPr>
      <xdr:spPr>
        <a:xfrm>
          <a:off x="14541500" y="156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17975</xdr:rowOff>
    </xdr:from>
    <xdr:ext cx="599010" cy="259045"/>
    <xdr:sp macro="" textlink="">
      <xdr:nvSpPr>
        <xdr:cNvPr id="679" name="テキスト ボックス 678"/>
        <xdr:cNvSpPr txBox="1"/>
      </xdr:nvSpPr>
      <xdr:spPr>
        <a:xfrm>
          <a:off x="14292794" y="154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117463</xdr:rowOff>
    </xdr:from>
    <xdr:to>
      <xdr:col>20</xdr:col>
      <xdr:colOff>9525</xdr:colOff>
      <xdr:row>93</xdr:row>
      <xdr:rowOff>47613</xdr:rowOff>
    </xdr:to>
    <xdr:sp macro="" textlink="">
      <xdr:nvSpPr>
        <xdr:cNvPr id="680" name="円/楕円 679"/>
        <xdr:cNvSpPr/>
      </xdr:nvSpPr>
      <xdr:spPr>
        <a:xfrm>
          <a:off x="13652500" y="15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64140</xdr:rowOff>
    </xdr:from>
    <xdr:ext cx="534377" cy="259045"/>
    <xdr:sp macro="" textlink="">
      <xdr:nvSpPr>
        <xdr:cNvPr id="681" name="テキスト ボックス 680"/>
        <xdr:cNvSpPr txBox="1"/>
      </xdr:nvSpPr>
      <xdr:spPr>
        <a:xfrm>
          <a:off x="13436111" y="156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139878</xdr:rowOff>
    </xdr:from>
    <xdr:to>
      <xdr:col>18</xdr:col>
      <xdr:colOff>492125</xdr:colOff>
      <xdr:row>96</xdr:row>
      <xdr:rowOff>70028</xdr:rowOff>
    </xdr:to>
    <xdr:sp macro="" textlink="">
      <xdr:nvSpPr>
        <xdr:cNvPr id="682" name="円/楕円 681"/>
        <xdr:cNvSpPr/>
      </xdr:nvSpPr>
      <xdr:spPr>
        <a:xfrm>
          <a:off x="12763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86555</xdr:rowOff>
    </xdr:from>
    <xdr:ext cx="534377" cy="259045"/>
    <xdr:sp macro="" textlink="">
      <xdr:nvSpPr>
        <xdr:cNvPr id="683" name="テキスト ボックス 682"/>
        <xdr:cNvSpPr txBox="1"/>
      </xdr:nvSpPr>
      <xdr:spPr>
        <a:xfrm>
          <a:off x="12547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150542</xdr:rowOff>
    </xdr:from>
    <xdr:to>
      <xdr:col>32</xdr:col>
      <xdr:colOff>187325</xdr:colOff>
      <xdr:row>52</xdr:row>
      <xdr:rowOff>7667</xdr:rowOff>
    </xdr:to>
    <xdr:cxnSp macro="">
      <xdr:nvCxnSpPr>
        <xdr:cNvPr id="771" name="直線コネクタ 770"/>
        <xdr:cNvCxnSpPr/>
      </xdr:nvCxnSpPr>
      <xdr:spPr>
        <a:xfrm>
          <a:off x="21323300" y="8894492"/>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150542</xdr:rowOff>
    </xdr:from>
    <xdr:to>
      <xdr:col>31</xdr:col>
      <xdr:colOff>34925</xdr:colOff>
      <xdr:row>51</xdr:row>
      <xdr:rowOff>164030</xdr:rowOff>
    </xdr:to>
    <xdr:cxnSp macro="">
      <xdr:nvCxnSpPr>
        <xdr:cNvPr id="774" name="直線コネクタ 773"/>
        <xdr:cNvCxnSpPr/>
      </xdr:nvCxnSpPr>
      <xdr:spPr>
        <a:xfrm flipV="1">
          <a:off x="20434300" y="889449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164030</xdr:rowOff>
    </xdr:from>
    <xdr:to>
      <xdr:col>29</xdr:col>
      <xdr:colOff>517525</xdr:colOff>
      <xdr:row>52</xdr:row>
      <xdr:rowOff>12631</xdr:rowOff>
    </xdr:to>
    <xdr:cxnSp macro="">
      <xdr:nvCxnSpPr>
        <xdr:cNvPr id="777" name="直線コネクタ 776"/>
        <xdr:cNvCxnSpPr/>
      </xdr:nvCxnSpPr>
      <xdr:spPr>
        <a:xfrm flipV="1">
          <a:off x="19545300" y="8907980"/>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12631</xdr:rowOff>
    </xdr:from>
    <xdr:to>
      <xdr:col>28</xdr:col>
      <xdr:colOff>314325</xdr:colOff>
      <xdr:row>57</xdr:row>
      <xdr:rowOff>15113</xdr:rowOff>
    </xdr:to>
    <xdr:cxnSp macro="">
      <xdr:nvCxnSpPr>
        <xdr:cNvPr id="780" name="直線コネクタ 779"/>
        <xdr:cNvCxnSpPr/>
      </xdr:nvCxnSpPr>
      <xdr:spPr>
        <a:xfrm flipV="1">
          <a:off x="18656300" y="8928031"/>
          <a:ext cx="889000" cy="8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128317</xdr:rowOff>
    </xdr:from>
    <xdr:to>
      <xdr:col>32</xdr:col>
      <xdr:colOff>238125</xdr:colOff>
      <xdr:row>52</xdr:row>
      <xdr:rowOff>58467</xdr:rowOff>
    </xdr:to>
    <xdr:sp macro="" textlink="">
      <xdr:nvSpPr>
        <xdr:cNvPr id="790" name="円/楕円 789"/>
        <xdr:cNvSpPr/>
      </xdr:nvSpPr>
      <xdr:spPr>
        <a:xfrm>
          <a:off x="22110700" y="88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151194</xdr:rowOff>
    </xdr:from>
    <xdr:ext cx="534377" cy="259045"/>
    <xdr:sp macro="" textlink="">
      <xdr:nvSpPr>
        <xdr:cNvPr id="791" name="貸付金該当値テキスト"/>
        <xdr:cNvSpPr txBox="1"/>
      </xdr:nvSpPr>
      <xdr:spPr>
        <a:xfrm>
          <a:off x="22212300" y="87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39,543</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99742</xdr:rowOff>
    </xdr:from>
    <xdr:to>
      <xdr:col>31</xdr:col>
      <xdr:colOff>85725</xdr:colOff>
      <xdr:row>52</xdr:row>
      <xdr:rowOff>29892</xdr:rowOff>
    </xdr:to>
    <xdr:sp macro="" textlink="">
      <xdr:nvSpPr>
        <xdr:cNvPr id="792" name="円/楕円 791"/>
        <xdr:cNvSpPr/>
      </xdr:nvSpPr>
      <xdr:spPr>
        <a:xfrm>
          <a:off x="21272500" y="88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46419</xdr:rowOff>
    </xdr:from>
    <xdr:ext cx="534377" cy="259045"/>
    <xdr:sp macro="" textlink="">
      <xdr:nvSpPr>
        <xdr:cNvPr id="793" name="テキスト ボックス 792"/>
        <xdr:cNvSpPr txBox="1"/>
      </xdr:nvSpPr>
      <xdr:spPr>
        <a:xfrm>
          <a:off x="21056111" y="86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113230</xdr:rowOff>
    </xdr:from>
    <xdr:to>
      <xdr:col>29</xdr:col>
      <xdr:colOff>568325</xdr:colOff>
      <xdr:row>52</xdr:row>
      <xdr:rowOff>43380</xdr:rowOff>
    </xdr:to>
    <xdr:sp macro="" textlink="">
      <xdr:nvSpPr>
        <xdr:cNvPr id="794" name="円/楕円 793"/>
        <xdr:cNvSpPr/>
      </xdr:nvSpPr>
      <xdr:spPr>
        <a:xfrm>
          <a:off x="20383500" y="8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59907</xdr:rowOff>
    </xdr:from>
    <xdr:ext cx="534377" cy="259045"/>
    <xdr:sp macro="" textlink="">
      <xdr:nvSpPr>
        <xdr:cNvPr id="795" name="テキスト ボックス 794"/>
        <xdr:cNvSpPr txBox="1"/>
      </xdr:nvSpPr>
      <xdr:spPr>
        <a:xfrm>
          <a:off x="20167111" y="86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133281</xdr:rowOff>
    </xdr:from>
    <xdr:to>
      <xdr:col>28</xdr:col>
      <xdr:colOff>365125</xdr:colOff>
      <xdr:row>52</xdr:row>
      <xdr:rowOff>63431</xdr:rowOff>
    </xdr:to>
    <xdr:sp macro="" textlink="">
      <xdr:nvSpPr>
        <xdr:cNvPr id="796" name="円/楕円 795"/>
        <xdr:cNvSpPr/>
      </xdr:nvSpPr>
      <xdr:spPr>
        <a:xfrm>
          <a:off x="19494500" y="887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79958</xdr:rowOff>
    </xdr:from>
    <xdr:ext cx="534377" cy="259045"/>
    <xdr:sp macro="" textlink="">
      <xdr:nvSpPr>
        <xdr:cNvPr id="797" name="テキスト ボックス 796"/>
        <xdr:cNvSpPr txBox="1"/>
      </xdr:nvSpPr>
      <xdr:spPr>
        <a:xfrm>
          <a:off x="19278111" y="86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135763</xdr:rowOff>
    </xdr:from>
    <xdr:to>
      <xdr:col>27</xdr:col>
      <xdr:colOff>161925</xdr:colOff>
      <xdr:row>57</xdr:row>
      <xdr:rowOff>65913</xdr:rowOff>
    </xdr:to>
    <xdr:sp macro="" textlink="">
      <xdr:nvSpPr>
        <xdr:cNvPr id="798" name="円/楕円 797"/>
        <xdr:cNvSpPr/>
      </xdr:nvSpPr>
      <xdr:spPr>
        <a:xfrm>
          <a:off x="18605500" y="97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82440</xdr:rowOff>
    </xdr:from>
    <xdr:ext cx="534377" cy="259045"/>
    <xdr:sp macro="" textlink="">
      <xdr:nvSpPr>
        <xdr:cNvPr id="799" name="テキスト ボックス 798"/>
        <xdr:cNvSpPr txBox="1"/>
      </xdr:nvSpPr>
      <xdr:spPr>
        <a:xfrm>
          <a:off x="18389111" y="95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165631</xdr:rowOff>
    </xdr:from>
    <xdr:to>
      <xdr:col>32</xdr:col>
      <xdr:colOff>187325</xdr:colOff>
      <xdr:row>74</xdr:row>
      <xdr:rowOff>55614</xdr:rowOff>
    </xdr:to>
    <xdr:cxnSp macro="">
      <xdr:nvCxnSpPr>
        <xdr:cNvPr id="828" name="直線コネクタ 827"/>
        <xdr:cNvCxnSpPr/>
      </xdr:nvCxnSpPr>
      <xdr:spPr>
        <a:xfrm flipV="1">
          <a:off x="21323300" y="12681481"/>
          <a:ext cx="838200" cy="6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55614</xdr:rowOff>
    </xdr:from>
    <xdr:to>
      <xdr:col>31</xdr:col>
      <xdr:colOff>34925</xdr:colOff>
      <xdr:row>74</xdr:row>
      <xdr:rowOff>83312</xdr:rowOff>
    </xdr:to>
    <xdr:cxnSp macro="">
      <xdr:nvCxnSpPr>
        <xdr:cNvPr id="831" name="直線コネクタ 830"/>
        <xdr:cNvCxnSpPr/>
      </xdr:nvCxnSpPr>
      <xdr:spPr>
        <a:xfrm flipV="1">
          <a:off x="20434300" y="12742914"/>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81255</xdr:rowOff>
    </xdr:from>
    <xdr:to>
      <xdr:col>29</xdr:col>
      <xdr:colOff>517525</xdr:colOff>
      <xdr:row>74</xdr:row>
      <xdr:rowOff>83312</xdr:rowOff>
    </xdr:to>
    <xdr:cxnSp macro="">
      <xdr:nvCxnSpPr>
        <xdr:cNvPr id="834" name="直線コネクタ 833"/>
        <xdr:cNvCxnSpPr/>
      </xdr:nvCxnSpPr>
      <xdr:spPr>
        <a:xfrm>
          <a:off x="19545300" y="1276855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7836</xdr:rowOff>
    </xdr:from>
    <xdr:to>
      <xdr:col>28</xdr:col>
      <xdr:colOff>314325</xdr:colOff>
      <xdr:row>74</xdr:row>
      <xdr:rowOff>81255</xdr:rowOff>
    </xdr:to>
    <xdr:cxnSp macro="">
      <xdr:nvCxnSpPr>
        <xdr:cNvPr id="837" name="直線コネクタ 836"/>
        <xdr:cNvCxnSpPr/>
      </xdr:nvCxnSpPr>
      <xdr:spPr>
        <a:xfrm>
          <a:off x="18656300" y="12695136"/>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114831</xdr:rowOff>
    </xdr:from>
    <xdr:to>
      <xdr:col>32</xdr:col>
      <xdr:colOff>238125</xdr:colOff>
      <xdr:row>74</xdr:row>
      <xdr:rowOff>44981</xdr:rowOff>
    </xdr:to>
    <xdr:sp macro="" textlink="">
      <xdr:nvSpPr>
        <xdr:cNvPr id="847" name="円/楕円 846"/>
        <xdr:cNvSpPr/>
      </xdr:nvSpPr>
      <xdr:spPr>
        <a:xfrm>
          <a:off x="22110700" y="12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137708</xdr:rowOff>
    </xdr:from>
    <xdr:ext cx="599010" cy="259045"/>
    <xdr:sp macro="" textlink="">
      <xdr:nvSpPr>
        <xdr:cNvPr id="848" name="繰出金該当値テキスト"/>
        <xdr:cNvSpPr txBox="1"/>
      </xdr:nvSpPr>
      <xdr:spPr>
        <a:xfrm>
          <a:off x="22212300" y="1248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119,097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4814</xdr:rowOff>
    </xdr:from>
    <xdr:to>
      <xdr:col>31</xdr:col>
      <xdr:colOff>85725</xdr:colOff>
      <xdr:row>74</xdr:row>
      <xdr:rowOff>106414</xdr:rowOff>
    </xdr:to>
    <xdr:sp macro="" textlink="">
      <xdr:nvSpPr>
        <xdr:cNvPr id="849" name="円/楕円 848"/>
        <xdr:cNvSpPr/>
      </xdr:nvSpPr>
      <xdr:spPr>
        <a:xfrm>
          <a:off x="21272500" y="126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122941</xdr:rowOff>
    </xdr:from>
    <xdr:ext cx="599010" cy="259045"/>
    <xdr:sp macro="" textlink="">
      <xdr:nvSpPr>
        <xdr:cNvPr id="850" name="テキスト ボックス 849"/>
        <xdr:cNvSpPr txBox="1"/>
      </xdr:nvSpPr>
      <xdr:spPr>
        <a:xfrm>
          <a:off x="21023794" y="1246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32512</xdr:rowOff>
    </xdr:from>
    <xdr:to>
      <xdr:col>29</xdr:col>
      <xdr:colOff>568325</xdr:colOff>
      <xdr:row>74</xdr:row>
      <xdr:rowOff>134112</xdr:rowOff>
    </xdr:to>
    <xdr:sp macro="" textlink="">
      <xdr:nvSpPr>
        <xdr:cNvPr id="851" name="円/楕円 850"/>
        <xdr:cNvSpPr/>
      </xdr:nvSpPr>
      <xdr:spPr>
        <a:xfrm>
          <a:off x="20383500" y="127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150639</xdr:rowOff>
    </xdr:from>
    <xdr:ext cx="599010" cy="259045"/>
    <xdr:sp macro="" textlink="">
      <xdr:nvSpPr>
        <xdr:cNvPr id="852" name="テキスト ボックス 851"/>
        <xdr:cNvSpPr txBox="1"/>
      </xdr:nvSpPr>
      <xdr:spPr>
        <a:xfrm>
          <a:off x="20134794" y="1249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30455</xdr:rowOff>
    </xdr:from>
    <xdr:to>
      <xdr:col>28</xdr:col>
      <xdr:colOff>365125</xdr:colOff>
      <xdr:row>74</xdr:row>
      <xdr:rowOff>132055</xdr:rowOff>
    </xdr:to>
    <xdr:sp macro="" textlink="">
      <xdr:nvSpPr>
        <xdr:cNvPr id="853" name="円/楕円 852"/>
        <xdr:cNvSpPr/>
      </xdr:nvSpPr>
      <xdr:spPr>
        <a:xfrm>
          <a:off x="19494500" y="127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148582</xdr:rowOff>
    </xdr:from>
    <xdr:ext cx="599010" cy="259045"/>
    <xdr:sp macro="" textlink="">
      <xdr:nvSpPr>
        <xdr:cNvPr id="854" name="テキスト ボックス 853"/>
        <xdr:cNvSpPr txBox="1"/>
      </xdr:nvSpPr>
      <xdr:spPr>
        <a:xfrm>
          <a:off x="19245794" y="1249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128486</xdr:rowOff>
    </xdr:from>
    <xdr:to>
      <xdr:col>27</xdr:col>
      <xdr:colOff>161925</xdr:colOff>
      <xdr:row>74</xdr:row>
      <xdr:rowOff>58636</xdr:rowOff>
    </xdr:to>
    <xdr:sp macro="" textlink="">
      <xdr:nvSpPr>
        <xdr:cNvPr id="855" name="円/楕円 854"/>
        <xdr:cNvSpPr/>
      </xdr:nvSpPr>
      <xdr:spPr>
        <a:xfrm>
          <a:off x="18605500" y="126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75163</xdr:rowOff>
    </xdr:from>
    <xdr:ext cx="599010" cy="259045"/>
    <xdr:sp macro="" textlink="">
      <xdr:nvSpPr>
        <xdr:cNvPr id="856" name="テキスト ボックス 855"/>
        <xdr:cNvSpPr txBox="1"/>
      </xdr:nvSpPr>
      <xdr:spPr>
        <a:xfrm>
          <a:off x="18356794" y="124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歳出決算総額は、住民１人当たり</a:t>
          </a:r>
          <a:r>
            <a:rPr kumimoji="1" lang="en-US" altLang="ja-JP" sz="1300">
              <a:latin typeface="ＭＳ Ｐゴシック"/>
            </a:rPr>
            <a:t>1,372,389</a:t>
          </a:r>
          <a:r>
            <a:rPr kumimoji="1" lang="ja-JP" altLang="en-US" sz="1300">
              <a:latin typeface="ＭＳ Ｐゴシック"/>
            </a:rPr>
            <a:t>円なっている。主な構成項目である人件費は、住民１人当たり</a:t>
          </a:r>
          <a:r>
            <a:rPr kumimoji="1" lang="en-US" altLang="ja-JP" sz="1300">
              <a:latin typeface="ＭＳ Ｐゴシック"/>
            </a:rPr>
            <a:t>117,036</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年度から増加に転じ、平成</a:t>
          </a:r>
          <a:r>
            <a:rPr kumimoji="1" lang="en-US" altLang="ja-JP" sz="1300">
              <a:latin typeface="ＭＳ Ｐゴシック"/>
            </a:rPr>
            <a:t>31</a:t>
          </a:r>
          <a:r>
            <a:rPr kumimoji="1" lang="ja-JP" altLang="en-US" sz="1300">
              <a:latin typeface="ＭＳ Ｐゴシック"/>
            </a:rPr>
            <a:t>年度まで大型事業が続くことにより一定数の増員を見込んでいる。物件費については、住民１人当たり</a:t>
          </a:r>
          <a:r>
            <a:rPr kumimoji="1" lang="en-US" altLang="ja-JP" sz="1300">
              <a:latin typeface="ＭＳ Ｐゴシック"/>
            </a:rPr>
            <a:t>154,236</a:t>
          </a:r>
          <a:r>
            <a:rPr kumimoji="1" lang="ja-JP" altLang="en-US" sz="1300">
              <a:latin typeface="ＭＳ Ｐゴシック"/>
            </a:rPr>
            <a:t>円、普通建設事業費については、住民１人当たり</a:t>
          </a:r>
          <a:r>
            <a:rPr kumimoji="1" lang="en-US" altLang="ja-JP" sz="1300">
              <a:latin typeface="ＭＳ Ｐゴシック"/>
            </a:rPr>
            <a:t>725,220</a:t>
          </a:r>
          <a:r>
            <a:rPr kumimoji="1" lang="ja-JP" altLang="en-US" sz="1300">
              <a:latin typeface="ＭＳ Ｐゴシック"/>
            </a:rPr>
            <a:t>円となっており、どちらも大規模事業の建設に起因する事業費の増嵩が要因となっている。また繰出金については、住民１人当たり</a:t>
          </a:r>
          <a:r>
            <a:rPr kumimoji="1" lang="en-US" altLang="ja-JP" sz="1300">
              <a:latin typeface="ＭＳ Ｐゴシック"/>
            </a:rPr>
            <a:t>119,097</a:t>
          </a:r>
          <a:r>
            <a:rPr kumimoji="1" lang="ja-JP" altLang="en-US" sz="1300">
              <a:latin typeface="ＭＳ Ｐゴシック"/>
            </a:rPr>
            <a:t>円となっており、これは、下水道事業債などの償還に係る繰出金負担が大きいことにより類似団体に比して多額となっている。その他の経費は、概ね類似団体を下回っており、大規模事業終了後の職員削減、事務事業の見直しによる経費削減、繰出金にあっては、独立採算の原則に立ち返った料金の値上げによる受益者負担の適正化を図り、健全財政を推し進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福井県高浜町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10,682
10,511
72.40
14,998,744
14,659,860
229,011
4,066,308
4,190,363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127508</xdr:rowOff>
    </xdr:from>
    <xdr:to>
      <xdr:col>6</xdr:col>
      <xdr:colOff>511175</xdr:colOff>
      <xdr:row>33</xdr:row>
      <xdr:rowOff>70358</xdr:rowOff>
    </xdr:to>
    <xdr:cxnSp macro="">
      <xdr:nvCxnSpPr>
        <xdr:cNvPr id="61" name="直線コネクタ 60"/>
        <xdr:cNvCxnSpPr/>
      </xdr:nvCxnSpPr>
      <xdr:spPr>
        <a:xfrm>
          <a:off x="3797300" y="56139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127508</xdr:rowOff>
    </xdr:from>
    <xdr:to>
      <xdr:col>5</xdr:col>
      <xdr:colOff>358775</xdr:colOff>
      <xdr:row>33</xdr:row>
      <xdr:rowOff>32067</xdr:rowOff>
    </xdr:to>
    <xdr:cxnSp macro="">
      <xdr:nvCxnSpPr>
        <xdr:cNvPr id="64" name="直線コネクタ 63"/>
        <xdr:cNvCxnSpPr/>
      </xdr:nvCxnSpPr>
      <xdr:spPr>
        <a:xfrm flipV="1">
          <a:off x="2908300" y="561390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32067</xdr:rowOff>
    </xdr:from>
    <xdr:to>
      <xdr:col>4</xdr:col>
      <xdr:colOff>155575</xdr:colOff>
      <xdr:row>33</xdr:row>
      <xdr:rowOff>83693</xdr:rowOff>
    </xdr:to>
    <xdr:cxnSp macro="">
      <xdr:nvCxnSpPr>
        <xdr:cNvPr id="67" name="直線コネクタ 66"/>
        <xdr:cNvCxnSpPr/>
      </xdr:nvCxnSpPr>
      <xdr:spPr>
        <a:xfrm flipV="1">
          <a:off x="2019300" y="5689917"/>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47308</xdr:rowOff>
    </xdr:from>
    <xdr:to>
      <xdr:col>2</xdr:col>
      <xdr:colOff>638175</xdr:colOff>
      <xdr:row>33</xdr:row>
      <xdr:rowOff>83693</xdr:rowOff>
    </xdr:to>
    <xdr:cxnSp macro="">
      <xdr:nvCxnSpPr>
        <xdr:cNvPr id="70" name="直線コネクタ 69"/>
        <xdr:cNvCxnSpPr/>
      </xdr:nvCxnSpPr>
      <xdr:spPr>
        <a:xfrm>
          <a:off x="1130300" y="5705158"/>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19558</xdr:rowOff>
    </xdr:from>
    <xdr:to>
      <xdr:col>6</xdr:col>
      <xdr:colOff>561975</xdr:colOff>
      <xdr:row>33</xdr:row>
      <xdr:rowOff>121158</xdr:rowOff>
    </xdr:to>
    <xdr:sp macro="" textlink="">
      <xdr:nvSpPr>
        <xdr:cNvPr id="80" name="円/楕円 79"/>
        <xdr:cNvSpPr/>
      </xdr:nvSpPr>
      <xdr:spPr>
        <a:xfrm>
          <a:off x="45847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42435</xdr:rowOff>
    </xdr:from>
    <xdr:ext cx="469744" cy="259045"/>
    <xdr:sp macro="" textlink="">
      <xdr:nvSpPr>
        <xdr:cNvPr id="81" name="議会費該当値テキスト"/>
        <xdr:cNvSpPr txBox="1"/>
      </xdr:nvSpPr>
      <xdr:spPr>
        <a:xfrm>
          <a:off x="4686300"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76708</xdr:rowOff>
    </xdr:from>
    <xdr:to>
      <xdr:col>5</xdr:col>
      <xdr:colOff>409575</xdr:colOff>
      <xdr:row>33</xdr:row>
      <xdr:rowOff>6858</xdr:rowOff>
    </xdr:to>
    <xdr:sp macro="" textlink="">
      <xdr:nvSpPr>
        <xdr:cNvPr id="82" name="円/楕円 81"/>
        <xdr:cNvSpPr/>
      </xdr:nvSpPr>
      <xdr:spPr>
        <a:xfrm>
          <a:off x="3746500" y="55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23385</xdr:rowOff>
    </xdr:from>
    <xdr:ext cx="469744" cy="259045"/>
    <xdr:sp macro="" textlink="">
      <xdr:nvSpPr>
        <xdr:cNvPr id="83" name="テキスト ボックス 82"/>
        <xdr:cNvSpPr txBox="1"/>
      </xdr:nvSpPr>
      <xdr:spPr>
        <a:xfrm>
          <a:off x="3562427" y="53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152717</xdr:rowOff>
    </xdr:from>
    <xdr:to>
      <xdr:col>4</xdr:col>
      <xdr:colOff>206375</xdr:colOff>
      <xdr:row>33</xdr:row>
      <xdr:rowOff>82867</xdr:rowOff>
    </xdr:to>
    <xdr:sp macro="" textlink="">
      <xdr:nvSpPr>
        <xdr:cNvPr id="84" name="円/楕円 83"/>
        <xdr:cNvSpPr/>
      </xdr:nvSpPr>
      <xdr:spPr>
        <a:xfrm>
          <a:off x="2857500" y="56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99394</xdr:rowOff>
    </xdr:from>
    <xdr:ext cx="469744" cy="259045"/>
    <xdr:sp macro="" textlink="">
      <xdr:nvSpPr>
        <xdr:cNvPr id="85" name="テキスト ボックス 84"/>
        <xdr:cNvSpPr txBox="1"/>
      </xdr:nvSpPr>
      <xdr:spPr>
        <a:xfrm>
          <a:off x="2673427" y="54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32893</xdr:rowOff>
    </xdr:from>
    <xdr:to>
      <xdr:col>3</xdr:col>
      <xdr:colOff>3175</xdr:colOff>
      <xdr:row>33</xdr:row>
      <xdr:rowOff>134493</xdr:rowOff>
    </xdr:to>
    <xdr:sp macro="" textlink="">
      <xdr:nvSpPr>
        <xdr:cNvPr id="86" name="円/楕円 85"/>
        <xdr:cNvSpPr/>
      </xdr:nvSpPr>
      <xdr:spPr>
        <a:xfrm>
          <a:off x="1968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151020</xdr:rowOff>
    </xdr:from>
    <xdr:ext cx="469744" cy="259045"/>
    <xdr:sp macro="" textlink="">
      <xdr:nvSpPr>
        <xdr:cNvPr id="87" name="テキスト ボックス 86"/>
        <xdr:cNvSpPr txBox="1"/>
      </xdr:nvSpPr>
      <xdr:spPr>
        <a:xfrm>
          <a:off x="1784427" y="54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167958</xdr:rowOff>
    </xdr:from>
    <xdr:to>
      <xdr:col>1</xdr:col>
      <xdr:colOff>485775</xdr:colOff>
      <xdr:row>33</xdr:row>
      <xdr:rowOff>98108</xdr:rowOff>
    </xdr:to>
    <xdr:sp macro="" textlink="">
      <xdr:nvSpPr>
        <xdr:cNvPr id="88" name="円/楕円 87"/>
        <xdr:cNvSpPr/>
      </xdr:nvSpPr>
      <xdr:spPr>
        <a:xfrm>
          <a:off x="1079500" y="56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114635</xdr:rowOff>
    </xdr:from>
    <xdr:ext cx="469744" cy="259045"/>
    <xdr:sp macro="" textlink="">
      <xdr:nvSpPr>
        <xdr:cNvPr id="89" name="テキスト ボックス 88"/>
        <xdr:cNvSpPr txBox="1"/>
      </xdr:nvSpPr>
      <xdr:spPr>
        <a:xfrm>
          <a:off x="895427" y="542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48640</xdr:rowOff>
    </xdr:from>
    <xdr:to>
      <xdr:col>6</xdr:col>
      <xdr:colOff>511175</xdr:colOff>
      <xdr:row>53</xdr:row>
      <xdr:rowOff>158317</xdr:rowOff>
    </xdr:to>
    <xdr:cxnSp macro="">
      <xdr:nvCxnSpPr>
        <xdr:cNvPr id="116" name="直線コネクタ 115"/>
        <xdr:cNvCxnSpPr/>
      </xdr:nvCxnSpPr>
      <xdr:spPr>
        <a:xfrm flipV="1">
          <a:off x="3797300" y="8621140"/>
          <a:ext cx="838200" cy="6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130167</xdr:rowOff>
    </xdr:from>
    <xdr:to>
      <xdr:col>5</xdr:col>
      <xdr:colOff>358775</xdr:colOff>
      <xdr:row>53</xdr:row>
      <xdr:rowOff>158317</xdr:rowOff>
    </xdr:to>
    <xdr:cxnSp macro="">
      <xdr:nvCxnSpPr>
        <xdr:cNvPr id="119" name="直線コネクタ 118"/>
        <xdr:cNvCxnSpPr/>
      </xdr:nvCxnSpPr>
      <xdr:spPr>
        <a:xfrm>
          <a:off x="2908300" y="8874117"/>
          <a:ext cx="889000" cy="3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130167</xdr:rowOff>
    </xdr:from>
    <xdr:to>
      <xdr:col>4</xdr:col>
      <xdr:colOff>155575</xdr:colOff>
      <xdr:row>55</xdr:row>
      <xdr:rowOff>73593</xdr:rowOff>
    </xdr:to>
    <xdr:cxnSp macro="">
      <xdr:nvCxnSpPr>
        <xdr:cNvPr id="122" name="直線コネクタ 121"/>
        <xdr:cNvCxnSpPr/>
      </xdr:nvCxnSpPr>
      <xdr:spPr>
        <a:xfrm flipV="1">
          <a:off x="2019300" y="8874117"/>
          <a:ext cx="889000" cy="62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23987</xdr:rowOff>
    </xdr:from>
    <xdr:to>
      <xdr:col>2</xdr:col>
      <xdr:colOff>638175</xdr:colOff>
      <xdr:row>55</xdr:row>
      <xdr:rowOff>73593</xdr:rowOff>
    </xdr:to>
    <xdr:cxnSp macro="">
      <xdr:nvCxnSpPr>
        <xdr:cNvPr id="125" name="直線コネクタ 124"/>
        <xdr:cNvCxnSpPr/>
      </xdr:nvCxnSpPr>
      <xdr:spPr>
        <a:xfrm>
          <a:off x="1130300" y="945373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169290</xdr:rowOff>
    </xdr:from>
    <xdr:to>
      <xdr:col>6</xdr:col>
      <xdr:colOff>561975</xdr:colOff>
      <xdr:row>50</xdr:row>
      <xdr:rowOff>99440</xdr:rowOff>
    </xdr:to>
    <xdr:sp macro="" textlink="">
      <xdr:nvSpPr>
        <xdr:cNvPr id="135" name="円/楕円 134"/>
        <xdr:cNvSpPr/>
      </xdr:nvSpPr>
      <xdr:spPr>
        <a:xfrm>
          <a:off x="4584700" y="85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122317</xdr:rowOff>
    </xdr:from>
    <xdr:ext cx="599010" cy="259045"/>
    <xdr:sp macro="" textlink="">
      <xdr:nvSpPr>
        <xdr:cNvPr id="136" name="総務費該当値テキスト"/>
        <xdr:cNvSpPr txBox="1"/>
      </xdr:nvSpPr>
      <xdr:spPr>
        <a:xfrm>
          <a:off x="4686300" y="852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319,917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107517</xdr:rowOff>
    </xdr:from>
    <xdr:to>
      <xdr:col>5</xdr:col>
      <xdr:colOff>409575</xdr:colOff>
      <xdr:row>54</xdr:row>
      <xdr:rowOff>37667</xdr:rowOff>
    </xdr:to>
    <xdr:sp macro="" textlink="">
      <xdr:nvSpPr>
        <xdr:cNvPr id="137" name="円/楕円 136"/>
        <xdr:cNvSpPr/>
      </xdr:nvSpPr>
      <xdr:spPr>
        <a:xfrm>
          <a:off x="3746500" y="91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54194</xdr:rowOff>
    </xdr:from>
    <xdr:ext cx="599010" cy="259045"/>
    <xdr:sp macro="" textlink="">
      <xdr:nvSpPr>
        <xdr:cNvPr id="138" name="テキスト ボックス 137"/>
        <xdr:cNvSpPr txBox="1"/>
      </xdr:nvSpPr>
      <xdr:spPr>
        <a:xfrm>
          <a:off x="3497794" y="896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79367</xdr:rowOff>
    </xdr:from>
    <xdr:to>
      <xdr:col>4</xdr:col>
      <xdr:colOff>206375</xdr:colOff>
      <xdr:row>52</xdr:row>
      <xdr:rowOff>9517</xdr:rowOff>
    </xdr:to>
    <xdr:sp macro="" textlink="">
      <xdr:nvSpPr>
        <xdr:cNvPr id="139" name="円/楕円 138"/>
        <xdr:cNvSpPr/>
      </xdr:nvSpPr>
      <xdr:spPr>
        <a:xfrm>
          <a:off x="2857500" y="8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26044</xdr:rowOff>
    </xdr:from>
    <xdr:ext cx="599010" cy="259045"/>
    <xdr:sp macro="" textlink="">
      <xdr:nvSpPr>
        <xdr:cNvPr id="140" name="テキスト ボックス 139"/>
        <xdr:cNvSpPr txBox="1"/>
      </xdr:nvSpPr>
      <xdr:spPr>
        <a:xfrm>
          <a:off x="2608794" y="85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264,585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22793</xdr:rowOff>
    </xdr:from>
    <xdr:to>
      <xdr:col>3</xdr:col>
      <xdr:colOff>3175</xdr:colOff>
      <xdr:row>55</xdr:row>
      <xdr:rowOff>124393</xdr:rowOff>
    </xdr:to>
    <xdr:sp macro="" textlink="">
      <xdr:nvSpPr>
        <xdr:cNvPr id="141" name="円/楕円 140"/>
        <xdr:cNvSpPr/>
      </xdr:nvSpPr>
      <xdr:spPr>
        <a:xfrm>
          <a:off x="1968500" y="94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140920</xdr:rowOff>
    </xdr:from>
    <xdr:ext cx="599010" cy="259045"/>
    <xdr:sp macro="" textlink="">
      <xdr:nvSpPr>
        <xdr:cNvPr id="142" name="テキスト ボックス 141"/>
        <xdr:cNvSpPr txBox="1"/>
      </xdr:nvSpPr>
      <xdr:spPr>
        <a:xfrm>
          <a:off x="1719794" y="922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144637</xdr:rowOff>
    </xdr:from>
    <xdr:to>
      <xdr:col>1</xdr:col>
      <xdr:colOff>485775</xdr:colOff>
      <xdr:row>55</xdr:row>
      <xdr:rowOff>74787</xdr:rowOff>
    </xdr:to>
    <xdr:sp macro="" textlink="">
      <xdr:nvSpPr>
        <xdr:cNvPr id="143" name="円/楕円 142"/>
        <xdr:cNvSpPr/>
      </xdr:nvSpPr>
      <xdr:spPr>
        <a:xfrm>
          <a:off x="1079500" y="94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91314</xdr:rowOff>
    </xdr:from>
    <xdr:ext cx="599010" cy="259045"/>
    <xdr:sp macro="" textlink="">
      <xdr:nvSpPr>
        <xdr:cNvPr id="144" name="テキスト ボックス 143"/>
        <xdr:cNvSpPr txBox="1"/>
      </xdr:nvSpPr>
      <xdr:spPr>
        <a:xfrm>
          <a:off x="830794" y="91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33072</xdr:rowOff>
    </xdr:from>
    <xdr:to>
      <xdr:col>6</xdr:col>
      <xdr:colOff>511175</xdr:colOff>
      <xdr:row>76</xdr:row>
      <xdr:rowOff>64619</xdr:rowOff>
    </xdr:to>
    <xdr:cxnSp macro="">
      <xdr:nvCxnSpPr>
        <xdr:cNvPr id="172" name="直線コネクタ 171"/>
        <xdr:cNvCxnSpPr/>
      </xdr:nvCxnSpPr>
      <xdr:spPr>
        <a:xfrm flipV="1">
          <a:off x="3797300" y="13063272"/>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64619</xdr:rowOff>
    </xdr:from>
    <xdr:to>
      <xdr:col>5</xdr:col>
      <xdr:colOff>358775</xdr:colOff>
      <xdr:row>76</xdr:row>
      <xdr:rowOff>97903</xdr:rowOff>
    </xdr:to>
    <xdr:cxnSp macro="">
      <xdr:nvCxnSpPr>
        <xdr:cNvPr id="175" name="直線コネクタ 174"/>
        <xdr:cNvCxnSpPr/>
      </xdr:nvCxnSpPr>
      <xdr:spPr>
        <a:xfrm flipV="1">
          <a:off x="2908300" y="1309481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158564</xdr:rowOff>
    </xdr:from>
    <xdr:to>
      <xdr:col>4</xdr:col>
      <xdr:colOff>155575</xdr:colOff>
      <xdr:row>76</xdr:row>
      <xdr:rowOff>97903</xdr:rowOff>
    </xdr:to>
    <xdr:cxnSp macro="">
      <xdr:nvCxnSpPr>
        <xdr:cNvPr id="178" name="直線コネクタ 177"/>
        <xdr:cNvCxnSpPr/>
      </xdr:nvCxnSpPr>
      <xdr:spPr>
        <a:xfrm>
          <a:off x="2019300" y="13017314"/>
          <a:ext cx="889000" cy="1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158564</xdr:rowOff>
    </xdr:from>
    <xdr:to>
      <xdr:col>2</xdr:col>
      <xdr:colOff>638175</xdr:colOff>
      <xdr:row>77</xdr:row>
      <xdr:rowOff>55108</xdr:rowOff>
    </xdr:to>
    <xdr:cxnSp macro="">
      <xdr:nvCxnSpPr>
        <xdr:cNvPr id="181" name="直線コネクタ 180"/>
        <xdr:cNvCxnSpPr/>
      </xdr:nvCxnSpPr>
      <xdr:spPr>
        <a:xfrm flipV="1">
          <a:off x="1130300" y="13017314"/>
          <a:ext cx="889000" cy="23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153722</xdr:rowOff>
    </xdr:from>
    <xdr:to>
      <xdr:col>6</xdr:col>
      <xdr:colOff>561975</xdr:colOff>
      <xdr:row>76</xdr:row>
      <xdr:rowOff>83872</xdr:rowOff>
    </xdr:to>
    <xdr:sp macro="" textlink="">
      <xdr:nvSpPr>
        <xdr:cNvPr id="191" name="円/楕円 190"/>
        <xdr:cNvSpPr/>
      </xdr:nvSpPr>
      <xdr:spPr>
        <a:xfrm>
          <a:off x="4584700" y="13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5149</xdr:rowOff>
    </xdr:from>
    <xdr:ext cx="599010" cy="259045"/>
    <xdr:sp macro="" textlink="">
      <xdr:nvSpPr>
        <xdr:cNvPr id="192" name="民生費該当値テキスト"/>
        <xdr:cNvSpPr txBox="1"/>
      </xdr:nvSpPr>
      <xdr:spPr>
        <a:xfrm>
          <a:off x="4686300" y="128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13819</xdr:rowOff>
    </xdr:from>
    <xdr:to>
      <xdr:col>5</xdr:col>
      <xdr:colOff>409575</xdr:colOff>
      <xdr:row>76</xdr:row>
      <xdr:rowOff>115419</xdr:rowOff>
    </xdr:to>
    <xdr:sp macro="" textlink="">
      <xdr:nvSpPr>
        <xdr:cNvPr id="193" name="円/楕円 192"/>
        <xdr:cNvSpPr/>
      </xdr:nvSpPr>
      <xdr:spPr>
        <a:xfrm>
          <a:off x="3746500" y="130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131946</xdr:rowOff>
    </xdr:from>
    <xdr:ext cx="599010" cy="259045"/>
    <xdr:sp macro="" textlink="">
      <xdr:nvSpPr>
        <xdr:cNvPr id="194" name="テキスト ボックス 193"/>
        <xdr:cNvSpPr txBox="1"/>
      </xdr:nvSpPr>
      <xdr:spPr>
        <a:xfrm>
          <a:off x="3497794" y="1281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47103</xdr:rowOff>
    </xdr:from>
    <xdr:to>
      <xdr:col>4</xdr:col>
      <xdr:colOff>206375</xdr:colOff>
      <xdr:row>76</xdr:row>
      <xdr:rowOff>148703</xdr:rowOff>
    </xdr:to>
    <xdr:sp macro="" textlink="">
      <xdr:nvSpPr>
        <xdr:cNvPr id="195" name="円/楕円 194"/>
        <xdr:cNvSpPr/>
      </xdr:nvSpPr>
      <xdr:spPr>
        <a:xfrm>
          <a:off x="2857500" y="130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165230</xdr:rowOff>
    </xdr:from>
    <xdr:ext cx="599010" cy="259045"/>
    <xdr:sp macro="" textlink="">
      <xdr:nvSpPr>
        <xdr:cNvPr id="196" name="テキスト ボックス 195"/>
        <xdr:cNvSpPr txBox="1"/>
      </xdr:nvSpPr>
      <xdr:spPr>
        <a:xfrm>
          <a:off x="2608794" y="1285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107764</xdr:rowOff>
    </xdr:from>
    <xdr:to>
      <xdr:col>3</xdr:col>
      <xdr:colOff>3175</xdr:colOff>
      <xdr:row>76</xdr:row>
      <xdr:rowOff>37914</xdr:rowOff>
    </xdr:to>
    <xdr:sp macro="" textlink="">
      <xdr:nvSpPr>
        <xdr:cNvPr id="197" name="円/楕円 196"/>
        <xdr:cNvSpPr/>
      </xdr:nvSpPr>
      <xdr:spPr>
        <a:xfrm>
          <a:off x="1968500" y="129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54441</xdr:rowOff>
    </xdr:from>
    <xdr:ext cx="599010" cy="259045"/>
    <xdr:sp macro="" textlink="">
      <xdr:nvSpPr>
        <xdr:cNvPr id="198" name="テキスト ボックス 197"/>
        <xdr:cNvSpPr txBox="1"/>
      </xdr:nvSpPr>
      <xdr:spPr>
        <a:xfrm>
          <a:off x="1719794" y="1274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4308</xdr:rowOff>
    </xdr:from>
    <xdr:to>
      <xdr:col>1</xdr:col>
      <xdr:colOff>485775</xdr:colOff>
      <xdr:row>77</xdr:row>
      <xdr:rowOff>105908</xdr:rowOff>
    </xdr:to>
    <xdr:sp macro="" textlink="">
      <xdr:nvSpPr>
        <xdr:cNvPr id="199" name="円/楕円 198"/>
        <xdr:cNvSpPr/>
      </xdr:nvSpPr>
      <xdr:spPr>
        <a:xfrm>
          <a:off x="1079500" y="13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122435</xdr:rowOff>
    </xdr:from>
    <xdr:ext cx="599010" cy="259045"/>
    <xdr:sp macro="" textlink="">
      <xdr:nvSpPr>
        <xdr:cNvPr id="200" name="テキスト ボックス 199"/>
        <xdr:cNvSpPr txBox="1"/>
      </xdr:nvSpPr>
      <xdr:spPr>
        <a:xfrm>
          <a:off x="830794" y="1298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110810</xdr:rowOff>
    </xdr:from>
    <xdr:to>
      <xdr:col>6</xdr:col>
      <xdr:colOff>511175</xdr:colOff>
      <xdr:row>96</xdr:row>
      <xdr:rowOff>157792</xdr:rowOff>
    </xdr:to>
    <xdr:cxnSp macro="">
      <xdr:nvCxnSpPr>
        <xdr:cNvPr id="227" name="直線コネクタ 226"/>
        <xdr:cNvCxnSpPr/>
      </xdr:nvCxnSpPr>
      <xdr:spPr>
        <a:xfrm flipV="1">
          <a:off x="3797300" y="16570010"/>
          <a:ext cx="8382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80763</xdr:rowOff>
    </xdr:from>
    <xdr:to>
      <xdr:col>5</xdr:col>
      <xdr:colOff>358775</xdr:colOff>
      <xdr:row>96</xdr:row>
      <xdr:rowOff>157792</xdr:rowOff>
    </xdr:to>
    <xdr:cxnSp macro="">
      <xdr:nvCxnSpPr>
        <xdr:cNvPr id="230" name="直線コネクタ 229"/>
        <xdr:cNvCxnSpPr/>
      </xdr:nvCxnSpPr>
      <xdr:spPr>
        <a:xfrm>
          <a:off x="2908300" y="16539963"/>
          <a:ext cx="889000" cy="7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80763</xdr:rowOff>
    </xdr:from>
    <xdr:to>
      <xdr:col>4</xdr:col>
      <xdr:colOff>155575</xdr:colOff>
      <xdr:row>96</xdr:row>
      <xdr:rowOff>132124</xdr:rowOff>
    </xdr:to>
    <xdr:cxnSp macro="">
      <xdr:nvCxnSpPr>
        <xdr:cNvPr id="233" name="直線コネクタ 232"/>
        <xdr:cNvCxnSpPr/>
      </xdr:nvCxnSpPr>
      <xdr:spPr>
        <a:xfrm flipV="1">
          <a:off x="2019300" y="16539963"/>
          <a:ext cx="8890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10875</xdr:rowOff>
    </xdr:from>
    <xdr:to>
      <xdr:col>2</xdr:col>
      <xdr:colOff>638175</xdr:colOff>
      <xdr:row>96</xdr:row>
      <xdr:rowOff>132124</xdr:rowOff>
    </xdr:to>
    <xdr:cxnSp macro="">
      <xdr:nvCxnSpPr>
        <xdr:cNvPr id="236" name="直線コネクタ 235"/>
        <xdr:cNvCxnSpPr/>
      </xdr:nvCxnSpPr>
      <xdr:spPr>
        <a:xfrm>
          <a:off x="1130300" y="16470075"/>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60010</xdr:rowOff>
    </xdr:from>
    <xdr:to>
      <xdr:col>6</xdr:col>
      <xdr:colOff>561975</xdr:colOff>
      <xdr:row>96</xdr:row>
      <xdr:rowOff>161610</xdr:rowOff>
    </xdr:to>
    <xdr:sp macro="" textlink="">
      <xdr:nvSpPr>
        <xdr:cNvPr id="246" name="円/楕円 245"/>
        <xdr:cNvSpPr/>
      </xdr:nvSpPr>
      <xdr:spPr>
        <a:xfrm>
          <a:off x="4584700" y="165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82887</xdr:rowOff>
    </xdr:from>
    <xdr:ext cx="534377" cy="259045"/>
    <xdr:sp macro="" textlink="">
      <xdr:nvSpPr>
        <xdr:cNvPr id="247" name="衛生費該当値テキスト"/>
        <xdr:cNvSpPr txBox="1"/>
      </xdr:nvSpPr>
      <xdr:spPr>
        <a:xfrm>
          <a:off x="4686300" y="163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106992</xdr:rowOff>
    </xdr:from>
    <xdr:to>
      <xdr:col>5</xdr:col>
      <xdr:colOff>409575</xdr:colOff>
      <xdr:row>97</xdr:row>
      <xdr:rowOff>37142</xdr:rowOff>
    </xdr:to>
    <xdr:sp macro="" textlink="">
      <xdr:nvSpPr>
        <xdr:cNvPr id="248" name="円/楕円 247"/>
        <xdr:cNvSpPr/>
      </xdr:nvSpPr>
      <xdr:spPr>
        <a:xfrm>
          <a:off x="3746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53669</xdr:rowOff>
    </xdr:from>
    <xdr:ext cx="534377" cy="259045"/>
    <xdr:sp macro="" textlink="">
      <xdr:nvSpPr>
        <xdr:cNvPr id="249" name="テキスト ボックス 248"/>
        <xdr:cNvSpPr txBox="1"/>
      </xdr:nvSpPr>
      <xdr:spPr>
        <a:xfrm>
          <a:off x="3530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29963</xdr:rowOff>
    </xdr:from>
    <xdr:to>
      <xdr:col>4</xdr:col>
      <xdr:colOff>206375</xdr:colOff>
      <xdr:row>96</xdr:row>
      <xdr:rowOff>131563</xdr:rowOff>
    </xdr:to>
    <xdr:sp macro="" textlink="">
      <xdr:nvSpPr>
        <xdr:cNvPr id="250" name="円/楕円 249"/>
        <xdr:cNvSpPr/>
      </xdr:nvSpPr>
      <xdr:spPr>
        <a:xfrm>
          <a:off x="2857500" y="1648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148090</xdr:rowOff>
    </xdr:from>
    <xdr:ext cx="534377" cy="259045"/>
    <xdr:sp macro="" textlink="">
      <xdr:nvSpPr>
        <xdr:cNvPr id="251" name="テキスト ボックス 250"/>
        <xdr:cNvSpPr txBox="1"/>
      </xdr:nvSpPr>
      <xdr:spPr>
        <a:xfrm>
          <a:off x="2641111" y="162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81324</xdr:rowOff>
    </xdr:from>
    <xdr:to>
      <xdr:col>3</xdr:col>
      <xdr:colOff>3175</xdr:colOff>
      <xdr:row>97</xdr:row>
      <xdr:rowOff>11474</xdr:rowOff>
    </xdr:to>
    <xdr:sp macro="" textlink="">
      <xdr:nvSpPr>
        <xdr:cNvPr id="252" name="円/楕円 251"/>
        <xdr:cNvSpPr/>
      </xdr:nvSpPr>
      <xdr:spPr>
        <a:xfrm>
          <a:off x="1968500" y="1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28001</xdr:rowOff>
    </xdr:from>
    <xdr:ext cx="534377" cy="259045"/>
    <xdr:sp macro="" textlink="">
      <xdr:nvSpPr>
        <xdr:cNvPr id="253" name="テキスト ボックス 252"/>
        <xdr:cNvSpPr txBox="1"/>
      </xdr:nvSpPr>
      <xdr:spPr>
        <a:xfrm>
          <a:off x="1752111" y="163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131525</xdr:rowOff>
    </xdr:from>
    <xdr:to>
      <xdr:col>1</xdr:col>
      <xdr:colOff>485775</xdr:colOff>
      <xdr:row>96</xdr:row>
      <xdr:rowOff>61675</xdr:rowOff>
    </xdr:to>
    <xdr:sp macro="" textlink="">
      <xdr:nvSpPr>
        <xdr:cNvPr id="254" name="円/楕円 253"/>
        <xdr:cNvSpPr/>
      </xdr:nvSpPr>
      <xdr:spPr>
        <a:xfrm>
          <a:off x="1079500" y="164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78202</xdr:rowOff>
    </xdr:from>
    <xdr:ext cx="599010" cy="259045"/>
    <xdr:sp macro="" textlink="">
      <xdr:nvSpPr>
        <xdr:cNvPr id="255" name="テキスト ボックス 254"/>
        <xdr:cNvSpPr txBox="1"/>
      </xdr:nvSpPr>
      <xdr:spPr>
        <a:xfrm>
          <a:off x="830794" y="1619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130327</xdr:rowOff>
    </xdr:from>
    <xdr:to>
      <xdr:col>15</xdr:col>
      <xdr:colOff>180340</xdr:colOff>
      <xdr:row>38</xdr:row>
      <xdr:rowOff>139700</xdr:rowOff>
    </xdr:to>
    <xdr:cxnSp macro="">
      <xdr:nvCxnSpPr>
        <xdr:cNvPr id="277" name="直線コネクタ 276"/>
        <xdr:cNvCxnSpPr/>
      </xdr:nvCxnSpPr>
      <xdr:spPr>
        <a:xfrm flipV="1">
          <a:off x="10475595" y="5616727"/>
          <a:ext cx="1270" cy="10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77004</xdr:rowOff>
    </xdr:from>
    <xdr:ext cx="469744" cy="259045"/>
    <xdr:sp macro="" textlink="">
      <xdr:nvSpPr>
        <xdr:cNvPr id="280" name="労働費最大値テキスト"/>
        <xdr:cNvSpPr txBox="1"/>
      </xdr:nvSpPr>
      <xdr:spPr>
        <a:xfrm>
          <a:off x="10528300" y="5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32</xdr:row>
      <xdr:rowOff>130327</xdr:rowOff>
    </xdr:from>
    <xdr:to>
      <xdr:col>15</xdr:col>
      <xdr:colOff>269875</xdr:colOff>
      <xdr:row>32</xdr:row>
      <xdr:rowOff>130327</xdr:rowOff>
    </xdr:to>
    <xdr:cxnSp macro="">
      <xdr:nvCxnSpPr>
        <xdr:cNvPr id="281" name="直線コネクタ 280"/>
        <xdr:cNvCxnSpPr/>
      </xdr:nvCxnSpPr>
      <xdr:spPr>
        <a:xfrm>
          <a:off x="10388600" y="561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74549</xdr:rowOff>
    </xdr:from>
    <xdr:to>
      <xdr:col>15</xdr:col>
      <xdr:colOff>180975</xdr:colOff>
      <xdr:row>33</xdr:row>
      <xdr:rowOff>101981</xdr:rowOff>
    </xdr:to>
    <xdr:cxnSp macro="">
      <xdr:nvCxnSpPr>
        <xdr:cNvPr id="282" name="直線コネクタ 281"/>
        <xdr:cNvCxnSpPr/>
      </xdr:nvCxnSpPr>
      <xdr:spPr>
        <a:xfrm flipV="1">
          <a:off x="9639300" y="573239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82186</xdr:rowOff>
    </xdr:from>
    <xdr:ext cx="378565" cy="259045"/>
    <xdr:sp macro="" textlink="">
      <xdr:nvSpPr>
        <xdr:cNvPr id="283" name="労働費平均値テキスト"/>
        <xdr:cNvSpPr txBox="1"/>
      </xdr:nvSpPr>
      <xdr:spPr>
        <a:xfrm>
          <a:off x="10528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103759</xdr:rowOff>
    </xdr:from>
    <xdr:to>
      <xdr:col>15</xdr:col>
      <xdr:colOff>231775</xdr:colOff>
      <xdr:row>38</xdr:row>
      <xdr:rowOff>33910</xdr:rowOff>
    </xdr:to>
    <xdr:sp macro="" textlink="">
      <xdr:nvSpPr>
        <xdr:cNvPr id="284" name="フローチャート : 判断 283"/>
        <xdr:cNvSpPr/>
      </xdr:nvSpPr>
      <xdr:spPr>
        <a:xfrm>
          <a:off x="104267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27229</xdr:rowOff>
    </xdr:from>
    <xdr:to>
      <xdr:col>14</xdr:col>
      <xdr:colOff>28575</xdr:colOff>
      <xdr:row>33</xdr:row>
      <xdr:rowOff>101981</xdr:rowOff>
    </xdr:to>
    <xdr:cxnSp macro="">
      <xdr:nvCxnSpPr>
        <xdr:cNvPr id="285" name="直線コネクタ 284"/>
        <xdr:cNvCxnSpPr/>
      </xdr:nvCxnSpPr>
      <xdr:spPr>
        <a:xfrm>
          <a:off x="8750300" y="5685079"/>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89814</xdr:rowOff>
    </xdr:from>
    <xdr:to>
      <xdr:col>14</xdr:col>
      <xdr:colOff>79375</xdr:colOff>
      <xdr:row>38</xdr:row>
      <xdr:rowOff>19965</xdr:rowOff>
    </xdr:to>
    <xdr:sp macro="" textlink="">
      <xdr:nvSpPr>
        <xdr:cNvPr id="286" name="フローチャート : 判断 285"/>
        <xdr:cNvSpPr/>
      </xdr:nvSpPr>
      <xdr:spPr>
        <a:xfrm>
          <a:off x="9588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11092</xdr:rowOff>
    </xdr:from>
    <xdr:ext cx="378565" cy="259045"/>
    <xdr:sp macro="" textlink="">
      <xdr:nvSpPr>
        <xdr:cNvPr id="287" name="テキスト ボックス 286"/>
        <xdr:cNvSpPr txBox="1"/>
      </xdr:nvSpPr>
      <xdr:spPr>
        <a:xfrm>
          <a:off x="9450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92151</xdr:rowOff>
    </xdr:from>
    <xdr:to>
      <xdr:col>12</xdr:col>
      <xdr:colOff>511175</xdr:colOff>
      <xdr:row>33</xdr:row>
      <xdr:rowOff>27229</xdr:rowOff>
    </xdr:to>
    <xdr:cxnSp macro="">
      <xdr:nvCxnSpPr>
        <xdr:cNvPr id="288" name="直線コネクタ 287"/>
        <xdr:cNvCxnSpPr/>
      </xdr:nvCxnSpPr>
      <xdr:spPr>
        <a:xfrm>
          <a:off x="7861300" y="5407101"/>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65354</xdr:rowOff>
    </xdr:from>
    <xdr:to>
      <xdr:col>12</xdr:col>
      <xdr:colOff>561975</xdr:colOff>
      <xdr:row>37</xdr:row>
      <xdr:rowOff>166954</xdr:rowOff>
    </xdr:to>
    <xdr:sp macro="" textlink="">
      <xdr:nvSpPr>
        <xdr:cNvPr id="289" name="フローチャート : 判断 288"/>
        <xdr:cNvSpPr/>
      </xdr:nvSpPr>
      <xdr:spPr>
        <a:xfrm>
          <a:off x="8699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158081</xdr:rowOff>
    </xdr:from>
    <xdr:ext cx="378565" cy="259045"/>
    <xdr:sp macro="" textlink="">
      <xdr:nvSpPr>
        <xdr:cNvPr id="290" name="テキスト ボックス 289"/>
        <xdr:cNvSpPr txBox="1"/>
      </xdr:nvSpPr>
      <xdr:spPr>
        <a:xfrm>
          <a:off x="8561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92151</xdr:rowOff>
    </xdr:from>
    <xdr:to>
      <xdr:col>11</xdr:col>
      <xdr:colOff>307975</xdr:colOff>
      <xdr:row>32</xdr:row>
      <xdr:rowOff>49860</xdr:rowOff>
    </xdr:to>
    <xdr:cxnSp macro="">
      <xdr:nvCxnSpPr>
        <xdr:cNvPr id="291" name="直線コネクタ 290"/>
        <xdr:cNvCxnSpPr/>
      </xdr:nvCxnSpPr>
      <xdr:spPr>
        <a:xfrm flipV="1">
          <a:off x="6972300" y="5407101"/>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80442</xdr:rowOff>
    </xdr:from>
    <xdr:to>
      <xdr:col>11</xdr:col>
      <xdr:colOff>358775</xdr:colOff>
      <xdr:row>37</xdr:row>
      <xdr:rowOff>10592</xdr:rowOff>
    </xdr:to>
    <xdr:sp macro="" textlink="">
      <xdr:nvSpPr>
        <xdr:cNvPr id="292" name="フローチャート : 判断 291"/>
        <xdr:cNvSpPr/>
      </xdr:nvSpPr>
      <xdr:spPr>
        <a:xfrm>
          <a:off x="7810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1719</xdr:rowOff>
    </xdr:from>
    <xdr:ext cx="469744" cy="259045"/>
    <xdr:sp macro="" textlink="">
      <xdr:nvSpPr>
        <xdr:cNvPr id="293" name="テキスト ボックス 292"/>
        <xdr:cNvSpPr txBox="1"/>
      </xdr:nvSpPr>
      <xdr:spPr>
        <a:xfrm>
          <a:off x="7626427"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129591</xdr:rowOff>
    </xdr:from>
    <xdr:to>
      <xdr:col>10</xdr:col>
      <xdr:colOff>155575</xdr:colOff>
      <xdr:row>36</xdr:row>
      <xdr:rowOff>59741</xdr:rowOff>
    </xdr:to>
    <xdr:sp macro="" textlink="">
      <xdr:nvSpPr>
        <xdr:cNvPr id="294" name="フローチャート : 判断 293"/>
        <xdr:cNvSpPr/>
      </xdr:nvSpPr>
      <xdr:spPr>
        <a:xfrm>
          <a:off x="6921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50868</xdr:rowOff>
    </xdr:from>
    <xdr:ext cx="469744" cy="259045"/>
    <xdr:sp macro="" textlink="">
      <xdr:nvSpPr>
        <xdr:cNvPr id="295" name="テキスト ボックス 294"/>
        <xdr:cNvSpPr txBox="1"/>
      </xdr:nvSpPr>
      <xdr:spPr>
        <a:xfrm>
          <a:off x="6737427"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23749</xdr:rowOff>
    </xdr:from>
    <xdr:to>
      <xdr:col>15</xdr:col>
      <xdr:colOff>231775</xdr:colOff>
      <xdr:row>33</xdr:row>
      <xdr:rowOff>125349</xdr:rowOff>
    </xdr:to>
    <xdr:sp macro="" textlink="">
      <xdr:nvSpPr>
        <xdr:cNvPr id="301" name="円/楕円 300"/>
        <xdr:cNvSpPr/>
      </xdr:nvSpPr>
      <xdr:spPr>
        <a:xfrm>
          <a:off x="104267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110126</xdr:rowOff>
    </xdr:from>
    <xdr:ext cx="469744" cy="259045"/>
    <xdr:sp macro="" textlink="">
      <xdr:nvSpPr>
        <xdr:cNvPr id="302" name="労働費該当値テキスト"/>
        <xdr:cNvSpPr txBox="1"/>
      </xdr:nvSpPr>
      <xdr:spPr>
        <a:xfrm>
          <a:off x="10528300" y="55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51181</xdr:rowOff>
    </xdr:from>
    <xdr:to>
      <xdr:col>14</xdr:col>
      <xdr:colOff>79375</xdr:colOff>
      <xdr:row>33</xdr:row>
      <xdr:rowOff>152781</xdr:rowOff>
    </xdr:to>
    <xdr:sp macro="" textlink="">
      <xdr:nvSpPr>
        <xdr:cNvPr id="303" name="円/楕円 302"/>
        <xdr:cNvSpPr/>
      </xdr:nvSpPr>
      <xdr:spPr>
        <a:xfrm>
          <a:off x="9588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169308</xdr:rowOff>
    </xdr:from>
    <xdr:ext cx="469744" cy="259045"/>
    <xdr:sp macro="" textlink="">
      <xdr:nvSpPr>
        <xdr:cNvPr id="304" name="テキスト ボックス 303"/>
        <xdr:cNvSpPr txBox="1"/>
      </xdr:nvSpPr>
      <xdr:spPr>
        <a:xfrm>
          <a:off x="9404427"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147879</xdr:rowOff>
    </xdr:from>
    <xdr:to>
      <xdr:col>12</xdr:col>
      <xdr:colOff>561975</xdr:colOff>
      <xdr:row>33</xdr:row>
      <xdr:rowOff>78029</xdr:rowOff>
    </xdr:to>
    <xdr:sp macro="" textlink="">
      <xdr:nvSpPr>
        <xdr:cNvPr id="305" name="円/楕円 304"/>
        <xdr:cNvSpPr/>
      </xdr:nvSpPr>
      <xdr:spPr>
        <a:xfrm>
          <a:off x="8699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94556</xdr:rowOff>
    </xdr:from>
    <xdr:ext cx="469744" cy="259045"/>
    <xdr:sp macro="" textlink="">
      <xdr:nvSpPr>
        <xdr:cNvPr id="306" name="テキスト ボックス 305"/>
        <xdr:cNvSpPr txBox="1"/>
      </xdr:nvSpPr>
      <xdr:spPr>
        <a:xfrm>
          <a:off x="8515427"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41351</xdr:rowOff>
    </xdr:from>
    <xdr:to>
      <xdr:col>11</xdr:col>
      <xdr:colOff>358775</xdr:colOff>
      <xdr:row>31</xdr:row>
      <xdr:rowOff>142951</xdr:rowOff>
    </xdr:to>
    <xdr:sp macro="" textlink="">
      <xdr:nvSpPr>
        <xdr:cNvPr id="307" name="円/楕円 306"/>
        <xdr:cNvSpPr/>
      </xdr:nvSpPr>
      <xdr:spPr>
        <a:xfrm>
          <a:off x="7810500" y="53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159478</xdr:rowOff>
    </xdr:from>
    <xdr:ext cx="469744" cy="259045"/>
    <xdr:sp macro="" textlink="">
      <xdr:nvSpPr>
        <xdr:cNvPr id="308" name="テキスト ボックス 307"/>
        <xdr:cNvSpPr txBox="1"/>
      </xdr:nvSpPr>
      <xdr:spPr>
        <a:xfrm>
          <a:off x="7626427" y="513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170510</xdr:rowOff>
    </xdr:from>
    <xdr:to>
      <xdr:col>10</xdr:col>
      <xdr:colOff>155575</xdr:colOff>
      <xdr:row>32</xdr:row>
      <xdr:rowOff>100660</xdr:rowOff>
    </xdr:to>
    <xdr:sp macro="" textlink="">
      <xdr:nvSpPr>
        <xdr:cNvPr id="309" name="円/楕円 308"/>
        <xdr:cNvSpPr/>
      </xdr:nvSpPr>
      <xdr:spPr>
        <a:xfrm>
          <a:off x="6921500" y="54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117187</xdr:rowOff>
    </xdr:from>
    <xdr:ext cx="469744" cy="259045"/>
    <xdr:sp macro="" textlink="">
      <xdr:nvSpPr>
        <xdr:cNvPr id="310" name="テキスト ボックス 309"/>
        <xdr:cNvSpPr txBox="1"/>
      </xdr:nvSpPr>
      <xdr:spPr>
        <a:xfrm>
          <a:off x="6737427" y="52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1" name="直線コネクタ 32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2" name="テキスト ボックス 32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28" name="テキスト ボックス 32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32967</xdr:rowOff>
    </xdr:from>
    <xdr:to>
      <xdr:col>15</xdr:col>
      <xdr:colOff>180340</xdr:colOff>
      <xdr:row>58</xdr:row>
      <xdr:rowOff>15181</xdr:rowOff>
    </xdr:to>
    <xdr:cxnSp macro="">
      <xdr:nvCxnSpPr>
        <xdr:cNvPr id="330" name="直線コネクタ 329"/>
        <xdr:cNvCxnSpPr/>
      </xdr:nvCxnSpPr>
      <xdr:spPr>
        <a:xfrm flipV="1">
          <a:off x="10475595" y="8948367"/>
          <a:ext cx="1270" cy="1010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19008</xdr:rowOff>
    </xdr:from>
    <xdr:ext cx="469744" cy="259045"/>
    <xdr:sp macro="" textlink="">
      <xdr:nvSpPr>
        <xdr:cNvPr id="331" name="農林水産業費最小値テキスト"/>
        <xdr:cNvSpPr txBox="1"/>
      </xdr:nvSpPr>
      <xdr:spPr>
        <a:xfrm>
          <a:off x="10528300" y="996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58</xdr:row>
      <xdr:rowOff>15181</xdr:rowOff>
    </xdr:from>
    <xdr:to>
      <xdr:col>15</xdr:col>
      <xdr:colOff>269875</xdr:colOff>
      <xdr:row>58</xdr:row>
      <xdr:rowOff>15181</xdr:rowOff>
    </xdr:to>
    <xdr:cxnSp macro="">
      <xdr:nvCxnSpPr>
        <xdr:cNvPr id="332" name="直線コネクタ 331"/>
        <xdr:cNvCxnSpPr/>
      </xdr:nvCxnSpPr>
      <xdr:spPr>
        <a:xfrm>
          <a:off x="10388600" y="995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151094</xdr:rowOff>
    </xdr:from>
    <xdr:ext cx="599010" cy="259045"/>
    <xdr:sp macro="" textlink="">
      <xdr:nvSpPr>
        <xdr:cNvPr id="333" name="農林水産業費最大値テキスト"/>
        <xdr:cNvSpPr txBox="1"/>
      </xdr:nvSpPr>
      <xdr:spPr>
        <a:xfrm>
          <a:off x="10528300" y="87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52</xdr:row>
      <xdr:rowOff>32967</xdr:rowOff>
    </xdr:from>
    <xdr:to>
      <xdr:col>15</xdr:col>
      <xdr:colOff>269875</xdr:colOff>
      <xdr:row>52</xdr:row>
      <xdr:rowOff>32967</xdr:rowOff>
    </xdr:to>
    <xdr:cxnSp macro="">
      <xdr:nvCxnSpPr>
        <xdr:cNvPr id="334" name="直線コネクタ 333"/>
        <xdr:cNvCxnSpPr/>
      </xdr:nvCxnSpPr>
      <xdr:spPr>
        <a:xfrm>
          <a:off x="10388600" y="8948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61742</xdr:rowOff>
    </xdr:from>
    <xdr:to>
      <xdr:col>15</xdr:col>
      <xdr:colOff>180975</xdr:colOff>
      <xdr:row>52</xdr:row>
      <xdr:rowOff>32967</xdr:rowOff>
    </xdr:to>
    <xdr:cxnSp macro="">
      <xdr:nvCxnSpPr>
        <xdr:cNvPr id="335" name="直線コネクタ 334"/>
        <xdr:cNvCxnSpPr/>
      </xdr:nvCxnSpPr>
      <xdr:spPr>
        <a:xfrm>
          <a:off x="9639300" y="8805692"/>
          <a:ext cx="8382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136736</xdr:rowOff>
    </xdr:from>
    <xdr:ext cx="534377" cy="259045"/>
    <xdr:sp macro="" textlink="">
      <xdr:nvSpPr>
        <xdr:cNvPr id="336" name="農林水産業費平均値テキスト"/>
        <xdr:cNvSpPr txBox="1"/>
      </xdr:nvSpPr>
      <xdr:spPr>
        <a:xfrm>
          <a:off x="10528300" y="973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158309</xdr:rowOff>
    </xdr:from>
    <xdr:to>
      <xdr:col>15</xdr:col>
      <xdr:colOff>231775</xdr:colOff>
      <xdr:row>57</xdr:row>
      <xdr:rowOff>88459</xdr:rowOff>
    </xdr:to>
    <xdr:sp macro="" textlink="">
      <xdr:nvSpPr>
        <xdr:cNvPr id="337" name="フローチャート : 判断 336"/>
        <xdr:cNvSpPr/>
      </xdr:nvSpPr>
      <xdr:spPr>
        <a:xfrm>
          <a:off x="104267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61742</xdr:rowOff>
    </xdr:from>
    <xdr:to>
      <xdr:col>14</xdr:col>
      <xdr:colOff>28575</xdr:colOff>
      <xdr:row>53</xdr:row>
      <xdr:rowOff>86893</xdr:rowOff>
    </xdr:to>
    <xdr:cxnSp macro="">
      <xdr:nvCxnSpPr>
        <xdr:cNvPr id="338" name="直線コネクタ 337"/>
        <xdr:cNvCxnSpPr/>
      </xdr:nvCxnSpPr>
      <xdr:spPr>
        <a:xfrm flipV="1">
          <a:off x="8750300" y="8805692"/>
          <a:ext cx="889000" cy="36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144427</xdr:rowOff>
    </xdr:from>
    <xdr:to>
      <xdr:col>14</xdr:col>
      <xdr:colOff>79375</xdr:colOff>
      <xdr:row>57</xdr:row>
      <xdr:rowOff>74577</xdr:rowOff>
    </xdr:to>
    <xdr:sp macro="" textlink="">
      <xdr:nvSpPr>
        <xdr:cNvPr id="339" name="フローチャート : 判断 338"/>
        <xdr:cNvSpPr/>
      </xdr:nvSpPr>
      <xdr:spPr>
        <a:xfrm>
          <a:off x="9588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65704</xdr:rowOff>
    </xdr:from>
    <xdr:ext cx="534377" cy="259045"/>
    <xdr:sp macro="" textlink="">
      <xdr:nvSpPr>
        <xdr:cNvPr id="340" name="テキスト ボックス 339"/>
        <xdr:cNvSpPr txBox="1"/>
      </xdr:nvSpPr>
      <xdr:spPr>
        <a:xfrm>
          <a:off x="9372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34064</xdr:rowOff>
    </xdr:from>
    <xdr:to>
      <xdr:col>12</xdr:col>
      <xdr:colOff>511175</xdr:colOff>
      <xdr:row>53</xdr:row>
      <xdr:rowOff>86893</xdr:rowOff>
    </xdr:to>
    <xdr:cxnSp macro="">
      <xdr:nvCxnSpPr>
        <xdr:cNvPr id="341" name="直線コネクタ 340"/>
        <xdr:cNvCxnSpPr/>
      </xdr:nvCxnSpPr>
      <xdr:spPr>
        <a:xfrm>
          <a:off x="7861300" y="9120914"/>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42" name="フローチャート : 判断 34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43" name="テキスト ボックス 34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34064</xdr:rowOff>
    </xdr:from>
    <xdr:to>
      <xdr:col>11</xdr:col>
      <xdr:colOff>307975</xdr:colOff>
      <xdr:row>55</xdr:row>
      <xdr:rowOff>55369</xdr:rowOff>
    </xdr:to>
    <xdr:cxnSp macro="">
      <xdr:nvCxnSpPr>
        <xdr:cNvPr id="344" name="直線コネクタ 343"/>
        <xdr:cNvCxnSpPr/>
      </xdr:nvCxnSpPr>
      <xdr:spPr>
        <a:xfrm flipV="1">
          <a:off x="6972300" y="9120914"/>
          <a:ext cx="889000" cy="36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45" name="フローチャート : 判断 34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46" name="テキスト ボックス 34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47" name="フローチャート : 判断 34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48" name="テキスト ボックス 34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153617</xdr:rowOff>
    </xdr:from>
    <xdr:to>
      <xdr:col>15</xdr:col>
      <xdr:colOff>231775</xdr:colOff>
      <xdr:row>52</xdr:row>
      <xdr:rowOff>83767</xdr:rowOff>
    </xdr:to>
    <xdr:sp macro="" textlink="">
      <xdr:nvSpPr>
        <xdr:cNvPr id="354" name="円/楕円 353"/>
        <xdr:cNvSpPr/>
      </xdr:nvSpPr>
      <xdr:spPr>
        <a:xfrm>
          <a:off x="104267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106644</xdr:rowOff>
    </xdr:from>
    <xdr:ext cx="599010" cy="259045"/>
    <xdr:sp macro="" textlink="">
      <xdr:nvSpPr>
        <xdr:cNvPr id="355" name="農林水産業費該当値テキスト"/>
        <xdr:cNvSpPr txBox="1"/>
      </xdr:nvSpPr>
      <xdr:spPr>
        <a:xfrm>
          <a:off x="10528300" y="885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178,676</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10942</xdr:rowOff>
    </xdr:from>
    <xdr:to>
      <xdr:col>14</xdr:col>
      <xdr:colOff>79375</xdr:colOff>
      <xdr:row>51</xdr:row>
      <xdr:rowOff>112542</xdr:rowOff>
    </xdr:to>
    <xdr:sp macro="" textlink="">
      <xdr:nvSpPr>
        <xdr:cNvPr id="356" name="円/楕円 355"/>
        <xdr:cNvSpPr/>
      </xdr:nvSpPr>
      <xdr:spPr>
        <a:xfrm>
          <a:off x="9588500" y="8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129069</xdr:rowOff>
    </xdr:from>
    <xdr:ext cx="599010" cy="259045"/>
    <xdr:sp macro="" textlink="">
      <xdr:nvSpPr>
        <xdr:cNvPr id="357" name="テキスト ボックス 356"/>
        <xdr:cNvSpPr txBox="1"/>
      </xdr:nvSpPr>
      <xdr:spPr>
        <a:xfrm>
          <a:off x="9339794" y="853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36093</xdr:rowOff>
    </xdr:from>
    <xdr:to>
      <xdr:col>12</xdr:col>
      <xdr:colOff>561975</xdr:colOff>
      <xdr:row>53</xdr:row>
      <xdr:rowOff>137693</xdr:rowOff>
    </xdr:to>
    <xdr:sp macro="" textlink="">
      <xdr:nvSpPr>
        <xdr:cNvPr id="358" name="円/楕円 357"/>
        <xdr:cNvSpPr/>
      </xdr:nvSpPr>
      <xdr:spPr>
        <a:xfrm>
          <a:off x="8699500" y="91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154220</xdr:rowOff>
    </xdr:from>
    <xdr:ext cx="599010" cy="259045"/>
    <xdr:sp macro="" textlink="">
      <xdr:nvSpPr>
        <xdr:cNvPr id="359" name="テキスト ボックス 358"/>
        <xdr:cNvSpPr txBox="1"/>
      </xdr:nvSpPr>
      <xdr:spPr>
        <a:xfrm>
          <a:off x="8450794" y="88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154714</xdr:rowOff>
    </xdr:from>
    <xdr:to>
      <xdr:col>11</xdr:col>
      <xdr:colOff>358775</xdr:colOff>
      <xdr:row>53</xdr:row>
      <xdr:rowOff>84864</xdr:rowOff>
    </xdr:to>
    <xdr:sp macro="" textlink="">
      <xdr:nvSpPr>
        <xdr:cNvPr id="360" name="円/楕円 359"/>
        <xdr:cNvSpPr/>
      </xdr:nvSpPr>
      <xdr:spPr>
        <a:xfrm>
          <a:off x="7810500" y="9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101391</xdr:rowOff>
    </xdr:from>
    <xdr:ext cx="599010" cy="259045"/>
    <xdr:sp macro="" textlink="">
      <xdr:nvSpPr>
        <xdr:cNvPr id="361" name="テキスト ボックス 360"/>
        <xdr:cNvSpPr txBox="1"/>
      </xdr:nvSpPr>
      <xdr:spPr>
        <a:xfrm>
          <a:off x="7561794" y="884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4569</xdr:rowOff>
    </xdr:from>
    <xdr:to>
      <xdr:col>10</xdr:col>
      <xdr:colOff>155575</xdr:colOff>
      <xdr:row>55</xdr:row>
      <xdr:rowOff>106169</xdr:rowOff>
    </xdr:to>
    <xdr:sp macro="" textlink="">
      <xdr:nvSpPr>
        <xdr:cNvPr id="362" name="円/楕円 361"/>
        <xdr:cNvSpPr/>
      </xdr:nvSpPr>
      <xdr:spPr>
        <a:xfrm>
          <a:off x="6921500" y="94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122696</xdr:rowOff>
    </xdr:from>
    <xdr:ext cx="534377" cy="259045"/>
    <xdr:sp macro="" textlink="">
      <xdr:nvSpPr>
        <xdr:cNvPr id="363" name="テキスト ボックス 362"/>
        <xdr:cNvSpPr txBox="1"/>
      </xdr:nvSpPr>
      <xdr:spPr>
        <a:xfrm>
          <a:off x="6705111" y="920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5" name="正方形/長方形 36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6" name="正方形/長方形 36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7" name="正方形/長方形 36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68" name="正方形/長方形 36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69" name="正方形/長方形 36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0" name="正方形/長方形 36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85" name="直線コネクタ 384"/>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86"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87" name="直線コネクタ 386"/>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88"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89" name="直線コネクタ 388"/>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26908</xdr:rowOff>
    </xdr:from>
    <xdr:to>
      <xdr:col>15</xdr:col>
      <xdr:colOff>180975</xdr:colOff>
      <xdr:row>71</xdr:row>
      <xdr:rowOff>83441</xdr:rowOff>
    </xdr:to>
    <xdr:cxnSp macro="">
      <xdr:nvCxnSpPr>
        <xdr:cNvPr id="390" name="直線コネクタ 389"/>
        <xdr:cNvCxnSpPr/>
      </xdr:nvCxnSpPr>
      <xdr:spPr>
        <a:xfrm flipV="1">
          <a:off x="9639300" y="12199858"/>
          <a:ext cx="8382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1"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2" name="フローチャート : 判断 391"/>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83441</xdr:rowOff>
    </xdr:from>
    <xdr:to>
      <xdr:col>14</xdr:col>
      <xdr:colOff>28575</xdr:colOff>
      <xdr:row>73</xdr:row>
      <xdr:rowOff>65999</xdr:rowOff>
    </xdr:to>
    <xdr:cxnSp macro="">
      <xdr:nvCxnSpPr>
        <xdr:cNvPr id="393" name="直線コネクタ 392"/>
        <xdr:cNvCxnSpPr/>
      </xdr:nvCxnSpPr>
      <xdr:spPr>
        <a:xfrm flipV="1">
          <a:off x="8750300" y="12256391"/>
          <a:ext cx="889000" cy="3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394" name="フローチャート : 判断 393"/>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395" name="テキスト ボックス 394"/>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65999</xdr:rowOff>
    </xdr:from>
    <xdr:to>
      <xdr:col>12</xdr:col>
      <xdr:colOff>511175</xdr:colOff>
      <xdr:row>75</xdr:row>
      <xdr:rowOff>23251</xdr:rowOff>
    </xdr:to>
    <xdr:cxnSp macro="">
      <xdr:nvCxnSpPr>
        <xdr:cNvPr id="396" name="直線コネクタ 395"/>
        <xdr:cNvCxnSpPr/>
      </xdr:nvCxnSpPr>
      <xdr:spPr>
        <a:xfrm flipV="1">
          <a:off x="7861300" y="12581849"/>
          <a:ext cx="889000" cy="3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397" name="フローチャート : 判断 396"/>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398" name="テキスト ボックス 397"/>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23251</xdr:rowOff>
    </xdr:from>
    <xdr:to>
      <xdr:col>11</xdr:col>
      <xdr:colOff>307975</xdr:colOff>
      <xdr:row>75</xdr:row>
      <xdr:rowOff>83419</xdr:rowOff>
    </xdr:to>
    <xdr:cxnSp macro="">
      <xdr:nvCxnSpPr>
        <xdr:cNvPr id="399" name="直線コネクタ 398"/>
        <xdr:cNvCxnSpPr/>
      </xdr:nvCxnSpPr>
      <xdr:spPr>
        <a:xfrm flipV="1">
          <a:off x="6972300" y="12882001"/>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0" name="フローチャート : 判断 399"/>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1" name="テキスト ボックス 400"/>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2" name="フローチャート : 判断 401"/>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03" name="テキスト ボックス 402"/>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147558</xdr:rowOff>
    </xdr:from>
    <xdr:to>
      <xdr:col>15</xdr:col>
      <xdr:colOff>231775</xdr:colOff>
      <xdr:row>71</xdr:row>
      <xdr:rowOff>77708</xdr:rowOff>
    </xdr:to>
    <xdr:sp macro="" textlink="">
      <xdr:nvSpPr>
        <xdr:cNvPr id="409" name="円/楕円 408"/>
        <xdr:cNvSpPr/>
      </xdr:nvSpPr>
      <xdr:spPr>
        <a:xfrm>
          <a:off x="10426700" y="121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170435</xdr:rowOff>
    </xdr:from>
    <xdr:ext cx="534377" cy="259045"/>
    <xdr:sp macro="" textlink="">
      <xdr:nvSpPr>
        <xdr:cNvPr id="410" name="商工費該当値テキスト"/>
        <xdr:cNvSpPr txBox="1"/>
      </xdr:nvSpPr>
      <xdr:spPr>
        <a:xfrm>
          <a:off x="10528300" y="120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32641</xdr:rowOff>
    </xdr:from>
    <xdr:to>
      <xdr:col>14</xdr:col>
      <xdr:colOff>79375</xdr:colOff>
      <xdr:row>71</xdr:row>
      <xdr:rowOff>134241</xdr:rowOff>
    </xdr:to>
    <xdr:sp macro="" textlink="">
      <xdr:nvSpPr>
        <xdr:cNvPr id="411" name="円/楕円 410"/>
        <xdr:cNvSpPr/>
      </xdr:nvSpPr>
      <xdr:spPr>
        <a:xfrm>
          <a:off x="9588500" y="122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150768</xdr:rowOff>
    </xdr:from>
    <xdr:ext cx="534377" cy="259045"/>
    <xdr:sp macro="" textlink="">
      <xdr:nvSpPr>
        <xdr:cNvPr id="412" name="テキスト ボックス 411"/>
        <xdr:cNvSpPr txBox="1"/>
      </xdr:nvSpPr>
      <xdr:spPr>
        <a:xfrm>
          <a:off x="9372111" y="1198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15199</xdr:rowOff>
    </xdr:from>
    <xdr:to>
      <xdr:col>12</xdr:col>
      <xdr:colOff>561975</xdr:colOff>
      <xdr:row>73</xdr:row>
      <xdr:rowOff>116799</xdr:rowOff>
    </xdr:to>
    <xdr:sp macro="" textlink="">
      <xdr:nvSpPr>
        <xdr:cNvPr id="413" name="円/楕円 412"/>
        <xdr:cNvSpPr/>
      </xdr:nvSpPr>
      <xdr:spPr>
        <a:xfrm>
          <a:off x="8699500" y="125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133326</xdr:rowOff>
    </xdr:from>
    <xdr:ext cx="534377" cy="259045"/>
    <xdr:sp macro="" textlink="">
      <xdr:nvSpPr>
        <xdr:cNvPr id="414" name="テキスト ボックス 413"/>
        <xdr:cNvSpPr txBox="1"/>
      </xdr:nvSpPr>
      <xdr:spPr>
        <a:xfrm>
          <a:off x="8483111" y="123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143901</xdr:rowOff>
    </xdr:from>
    <xdr:to>
      <xdr:col>11</xdr:col>
      <xdr:colOff>358775</xdr:colOff>
      <xdr:row>75</xdr:row>
      <xdr:rowOff>74051</xdr:rowOff>
    </xdr:to>
    <xdr:sp macro="" textlink="">
      <xdr:nvSpPr>
        <xdr:cNvPr id="415" name="円/楕円 414"/>
        <xdr:cNvSpPr/>
      </xdr:nvSpPr>
      <xdr:spPr>
        <a:xfrm>
          <a:off x="7810500" y="128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90578</xdr:rowOff>
    </xdr:from>
    <xdr:ext cx="534377" cy="259045"/>
    <xdr:sp macro="" textlink="">
      <xdr:nvSpPr>
        <xdr:cNvPr id="416" name="テキスト ボックス 415"/>
        <xdr:cNvSpPr txBox="1"/>
      </xdr:nvSpPr>
      <xdr:spPr>
        <a:xfrm>
          <a:off x="7594111" y="126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32619</xdr:rowOff>
    </xdr:from>
    <xdr:to>
      <xdr:col>10</xdr:col>
      <xdr:colOff>155575</xdr:colOff>
      <xdr:row>75</xdr:row>
      <xdr:rowOff>134219</xdr:rowOff>
    </xdr:to>
    <xdr:sp macro="" textlink="">
      <xdr:nvSpPr>
        <xdr:cNvPr id="417" name="円/楕円 416"/>
        <xdr:cNvSpPr/>
      </xdr:nvSpPr>
      <xdr:spPr>
        <a:xfrm>
          <a:off x="6921500" y="128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150746</xdr:rowOff>
    </xdr:from>
    <xdr:ext cx="534377" cy="259045"/>
    <xdr:sp macro="" textlink="">
      <xdr:nvSpPr>
        <xdr:cNvPr id="418" name="テキスト ボックス 417"/>
        <xdr:cNvSpPr txBox="1"/>
      </xdr:nvSpPr>
      <xdr:spPr>
        <a:xfrm>
          <a:off x="6705111" y="126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0" name="直線コネクタ 439"/>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1"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2" name="直線コネクタ 441"/>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3"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44" name="直線コネクタ 443"/>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61364</xdr:rowOff>
    </xdr:from>
    <xdr:to>
      <xdr:col>15</xdr:col>
      <xdr:colOff>180975</xdr:colOff>
      <xdr:row>96</xdr:row>
      <xdr:rowOff>32437</xdr:rowOff>
    </xdr:to>
    <xdr:cxnSp macro="">
      <xdr:nvCxnSpPr>
        <xdr:cNvPr id="445" name="直線コネクタ 444"/>
        <xdr:cNvCxnSpPr/>
      </xdr:nvCxnSpPr>
      <xdr:spPr>
        <a:xfrm flipV="1">
          <a:off x="9639300" y="16349114"/>
          <a:ext cx="838200" cy="1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46"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47" name="フローチャート : 判断 446"/>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32437</xdr:rowOff>
    </xdr:from>
    <xdr:to>
      <xdr:col>14</xdr:col>
      <xdr:colOff>28575</xdr:colOff>
      <xdr:row>96</xdr:row>
      <xdr:rowOff>91644</xdr:rowOff>
    </xdr:to>
    <xdr:cxnSp macro="">
      <xdr:nvCxnSpPr>
        <xdr:cNvPr id="448" name="直線コネクタ 447"/>
        <xdr:cNvCxnSpPr/>
      </xdr:nvCxnSpPr>
      <xdr:spPr>
        <a:xfrm flipV="1">
          <a:off x="8750300" y="16491637"/>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49" name="フローチャート : 判断 448"/>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0" name="テキスト ボックス 449"/>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91644</xdr:rowOff>
    </xdr:from>
    <xdr:to>
      <xdr:col>12</xdr:col>
      <xdr:colOff>511175</xdr:colOff>
      <xdr:row>96</xdr:row>
      <xdr:rowOff>119149</xdr:rowOff>
    </xdr:to>
    <xdr:cxnSp macro="">
      <xdr:nvCxnSpPr>
        <xdr:cNvPr id="451" name="直線コネクタ 450"/>
        <xdr:cNvCxnSpPr/>
      </xdr:nvCxnSpPr>
      <xdr:spPr>
        <a:xfrm flipV="1">
          <a:off x="7861300" y="16550844"/>
          <a:ext cx="889000" cy="2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2" name="フローチャート : 判断 451"/>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53" name="テキスト ボックス 452"/>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119149</xdr:rowOff>
    </xdr:from>
    <xdr:to>
      <xdr:col>11</xdr:col>
      <xdr:colOff>307975</xdr:colOff>
      <xdr:row>96</xdr:row>
      <xdr:rowOff>121092</xdr:rowOff>
    </xdr:to>
    <xdr:cxnSp macro="">
      <xdr:nvCxnSpPr>
        <xdr:cNvPr id="454" name="直線コネクタ 453"/>
        <xdr:cNvCxnSpPr/>
      </xdr:nvCxnSpPr>
      <xdr:spPr>
        <a:xfrm flipV="1">
          <a:off x="6972300" y="1657834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55" name="フローチャート : 判断 454"/>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56" name="テキスト ボックス 455"/>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57" name="フローチャート : 判断 456"/>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58" name="テキスト ボックス 457"/>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10564</xdr:rowOff>
    </xdr:from>
    <xdr:to>
      <xdr:col>15</xdr:col>
      <xdr:colOff>231775</xdr:colOff>
      <xdr:row>95</xdr:row>
      <xdr:rowOff>112164</xdr:rowOff>
    </xdr:to>
    <xdr:sp macro="" textlink="">
      <xdr:nvSpPr>
        <xdr:cNvPr id="464" name="円/楕円 463"/>
        <xdr:cNvSpPr/>
      </xdr:nvSpPr>
      <xdr:spPr>
        <a:xfrm>
          <a:off x="10426700" y="162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33441</xdr:rowOff>
    </xdr:from>
    <xdr:ext cx="599010" cy="259045"/>
    <xdr:sp macro="" textlink="">
      <xdr:nvSpPr>
        <xdr:cNvPr id="465" name="土木費該当値テキスト"/>
        <xdr:cNvSpPr txBox="1"/>
      </xdr:nvSpPr>
      <xdr:spPr>
        <a:xfrm>
          <a:off x="10528300" y="161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129,634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153087</xdr:rowOff>
    </xdr:from>
    <xdr:to>
      <xdr:col>14</xdr:col>
      <xdr:colOff>79375</xdr:colOff>
      <xdr:row>96</xdr:row>
      <xdr:rowOff>83237</xdr:rowOff>
    </xdr:to>
    <xdr:sp macro="" textlink="">
      <xdr:nvSpPr>
        <xdr:cNvPr id="466" name="円/楕円 465"/>
        <xdr:cNvSpPr/>
      </xdr:nvSpPr>
      <xdr:spPr>
        <a:xfrm>
          <a:off x="9588500" y="164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99764</xdr:rowOff>
    </xdr:from>
    <xdr:ext cx="534377" cy="259045"/>
    <xdr:sp macro="" textlink="">
      <xdr:nvSpPr>
        <xdr:cNvPr id="467" name="テキスト ボックス 466"/>
        <xdr:cNvSpPr txBox="1"/>
      </xdr:nvSpPr>
      <xdr:spPr>
        <a:xfrm>
          <a:off x="9372111" y="162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40844</xdr:rowOff>
    </xdr:from>
    <xdr:to>
      <xdr:col>12</xdr:col>
      <xdr:colOff>561975</xdr:colOff>
      <xdr:row>96</xdr:row>
      <xdr:rowOff>142444</xdr:rowOff>
    </xdr:to>
    <xdr:sp macro="" textlink="">
      <xdr:nvSpPr>
        <xdr:cNvPr id="468" name="円/楕円 467"/>
        <xdr:cNvSpPr/>
      </xdr:nvSpPr>
      <xdr:spPr>
        <a:xfrm>
          <a:off x="8699500" y="165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158971</xdr:rowOff>
    </xdr:from>
    <xdr:ext cx="534377" cy="259045"/>
    <xdr:sp macro="" textlink="">
      <xdr:nvSpPr>
        <xdr:cNvPr id="469" name="テキスト ボックス 468"/>
        <xdr:cNvSpPr txBox="1"/>
      </xdr:nvSpPr>
      <xdr:spPr>
        <a:xfrm>
          <a:off x="8483111" y="162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68349</xdr:rowOff>
    </xdr:from>
    <xdr:to>
      <xdr:col>11</xdr:col>
      <xdr:colOff>358775</xdr:colOff>
      <xdr:row>96</xdr:row>
      <xdr:rowOff>169949</xdr:rowOff>
    </xdr:to>
    <xdr:sp macro="" textlink="">
      <xdr:nvSpPr>
        <xdr:cNvPr id="470" name="円/楕円 469"/>
        <xdr:cNvSpPr/>
      </xdr:nvSpPr>
      <xdr:spPr>
        <a:xfrm>
          <a:off x="7810500" y="165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15026</xdr:rowOff>
    </xdr:from>
    <xdr:ext cx="534377" cy="259045"/>
    <xdr:sp macro="" textlink="">
      <xdr:nvSpPr>
        <xdr:cNvPr id="471" name="テキスト ボックス 470"/>
        <xdr:cNvSpPr txBox="1"/>
      </xdr:nvSpPr>
      <xdr:spPr>
        <a:xfrm>
          <a:off x="7594111" y="163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70292</xdr:rowOff>
    </xdr:from>
    <xdr:to>
      <xdr:col>10</xdr:col>
      <xdr:colOff>155575</xdr:colOff>
      <xdr:row>97</xdr:row>
      <xdr:rowOff>442</xdr:rowOff>
    </xdr:to>
    <xdr:sp macro="" textlink="">
      <xdr:nvSpPr>
        <xdr:cNvPr id="472" name="円/楕円 471"/>
        <xdr:cNvSpPr/>
      </xdr:nvSpPr>
      <xdr:spPr>
        <a:xfrm>
          <a:off x="6921500" y="165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16969</xdr:rowOff>
    </xdr:from>
    <xdr:ext cx="534377" cy="259045"/>
    <xdr:sp macro="" textlink="">
      <xdr:nvSpPr>
        <xdr:cNvPr id="473" name="テキスト ボックス 472"/>
        <xdr:cNvSpPr txBox="1"/>
      </xdr:nvSpPr>
      <xdr:spPr>
        <a:xfrm>
          <a:off x="6705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5" name="テキスト ボックス 49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499" name="直線コネクタ 498"/>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0"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1" name="直線コネクタ 500"/>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2"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3" name="直線コネクタ 502"/>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90274</xdr:rowOff>
    </xdr:from>
    <xdr:to>
      <xdr:col>23</xdr:col>
      <xdr:colOff>517525</xdr:colOff>
      <xdr:row>35</xdr:row>
      <xdr:rowOff>70614</xdr:rowOff>
    </xdr:to>
    <xdr:cxnSp macro="">
      <xdr:nvCxnSpPr>
        <xdr:cNvPr id="504" name="直線コネクタ 503"/>
        <xdr:cNvCxnSpPr/>
      </xdr:nvCxnSpPr>
      <xdr:spPr>
        <a:xfrm flipV="1">
          <a:off x="15481300" y="5576674"/>
          <a:ext cx="838200" cy="4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05"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06" name="フローチャート : 判断 505"/>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70614</xdr:rowOff>
    </xdr:from>
    <xdr:to>
      <xdr:col>22</xdr:col>
      <xdr:colOff>365125</xdr:colOff>
      <xdr:row>37</xdr:row>
      <xdr:rowOff>67168</xdr:rowOff>
    </xdr:to>
    <xdr:cxnSp macro="">
      <xdr:nvCxnSpPr>
        <xdr:cNvPr id="507" name="直線コネクタ 506"/>
        <xdr:cNvCxnSpPr/>
      </xdr:nvCxnSpPr>
      <xdr:spPr>
        <a:xfrm flipV="1">
          <a:off x="14592300" y="6071364"/>
          <a:ext cx="889000" cy="33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08" name="フローチャート : 判断 507"/>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09" name="テキスト ボックス 508"/>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145219</xdr:rowOff>
    </xdr:from>
    <xdr:to>
      <xdr:col>21</xdr:col>
      <xdr:colOff>161925</xdr:colOff>
      <xdr:row>37</xdr:row>
      <xdr:rowOff>67168</xdr:rowOff>
    </xdr:to>
    <xdr:cxnSp macro="">
      <xdr:nvCxnSpPr>
        <xdr:cNvPr id="510" name="直線コネクタ 509"/>
        <xdr:cNvCxnSpPr/>
      </xdr:nvCxnSpPr>
      <xdr:spPr>
        <a:xfrm>
          <a:off x="13703300" y="6145969"/>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1" name="フローチャート : 判断 510"/>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2" name="テキスト ボックス 511"/>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145219</xdr:rowOff>
    </xdr:from>
    <xdr:to>
      <xdr:col>19</xdr:col>
      <xdr:colOff>644525</xdr:colOff>
      <xdr:row>37</xdr:row>
      <xdr:rowOff>45255</xdr:rowOff>
    </xdr:to>
    <xdr:cxnSp macro="">
      <xdr:nvCxnSpPr>
        <xdr:cNvPr id="513" name="直線コネクタ 512"/>
        <xdr:cNvCxnSpPr/>
      </xdr:nvCxnSpPr>
      <xdr:spPr>
        <a:xfrm flipV="1">
          <a:off x="12814300" y="6145969"/>
          <a:ext cx="889000" cy="24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14" name="フローチャート : 判断 513"/>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15" name="テキスト ボックス 514"/>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16" name="フローチャート : 判断 515"/>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17" name="テキスト ボックス 516"/>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39474</xdr:rowOff>
    </xdr:from>
    <xdr:to>
      <xdr:col>23</xdr:col>
      <xdr:colOff>568325</xdr:colOff>
      <xdr:row>32</xdr:row>
      <xdr:rowOff>141074</xdr:rowOff>
    </xdr:to>
    <xdr:sp macro="" textlink="">
      <xdr:nvSpPr>
        <xdr:cNvPr id="523" name="円/楕円 522"/>
        <xdr:cNvSpPr/>
      </xdr:nvSpPr>
      <xdr:spPr>
        <a:xfrm>
          <a:off x="16268700" y="55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62351</xdr:rowOff>
    </xdr:from>
    <xdr:ext cx="534377" cy="259045"/>
    <xdr:sp macro="" textlink="">
      <xdr:nvSpPr>
        <xdr:cNvPr id="524" name="消防費該当値テキスト"/>
        <xdr:cNvSpPr txBox="1"/>
      </xdr:nvSpPr>
      <xdr:spPr>
        <a:xfrm>
          <a:off x="16370300" y="53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74,027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19814</xdr:rowOff>
    </xdr:from>
    <xdr:to>
      <xdr:col>22</xdr:col>
      <xdr:colOff>415925</xdr:colOff>
      <xdr:row>35</xdr:row>
      <xdr:rowOff>121414</xdr:rowOff>
    </xdr:to>
    <xdr:sp macro="" textlink="">
      <xdr:nvSpPr>
        <xdr:cNvPr id="525" name="円/楕円 524"/>
        <xdr:cNvSpPr/>
      </xdr:nvSpPr>
      <xdr:spPr>
        <a:xfrm>
          <a:off x="15430500" y="6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137941</xdr:rowOff>
    </xdr:from>
    <xdr:ext cx="534377" cy="259045"/>
    <xdr:sp macro="" textlink="">
      <xdr:nvSpPr>
        <xdr:cNvPr id="526" name="テキスト ボックス 525"/>
        <xdr:cNvSpPr txBox="1"/>
      </xdr:nvSpPr>
      <xdr:spPr>
        <a:xfrm>
          <a:off x="15214111" y="579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16368</xdr:rowOff>
    </xdr:from>
    <xdr:to>
      <xdr:col>21</xdr:col>
      <xdr:colOff>212725</xdr:colOff>
      <xdr:row>37</xdr:row>
      <xdr:rowOff>117968</xdr:rowOff>
    </xdr:to>
    <xdr:sp macro="" textlink="">
      <xdr:nvSpPr>
        <xdr:cNvPr id="527" name="円/楕円 526"/>
        <xdr:cNvSpPr/>
      </xdr:nvSpPr>
      <xdr:spPr>
        <a:xfrm>
          <a:off x="14541500" y="63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109095</xdr:rowOff>
    </xdr:from>
    <xdr:ext cx="534377" cy="259045"/>
    <xdr:sp macro="" textlink="">
      <xdr:nvSpPr>
        <xdr:cNvPr id="528" name="テキスト ボックス 527"/>
        <xdr:cNvSpPr txBox="1"/>
      </xdr:nvSpPr>
      <xdr:spPr>
        <a:xfrm>
          <a:off x="14325111" y="64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94419</xdr:rowOff>
    </xdr:from>
    <xdr:to>
      <xdr:col>20</xdr:col>
      <xdr:colOff>9525</xdr:colOff>
      <xdr:row>36</xdr:row>
      <xdr:rowOff>24569</xdr:rowOff>
    </xdr:to>
    <xdr:sp macro="" textlink="">
      <xdr:nvSpPr>
        <xdr:cNvPr id="529" name="円/楕円 528"/>
        <xdr:cNvSpPr/>
      </xdr:nvSpPr>
      <xdr:spPr>
        <a:xfrm>
          <a:off x="13652500" y="60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41096</xdr:rowOff>
    </xdr:from>
    <xdr:ext cx="534377" cy="259045"/>
    <xdr:sp macro="" textlink="">
      <xdr:nvSpPr>
        <xdr:cNvPr id="530" name="テキスト ボックス 529"/>
        <xdr:cNvSpPr txBox="1"/>
      </xdr:nvSpPr>
      <xdr:spPr>
        <a:xfrm>
          <a:off x="13436111" y="58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165905</xdr:rowOff>
    </xdr:from>
    <xdr:to>
      <xdr:col>18</xdr:col>
      <xdr:colOff>492125</xdr:colOff>
      <xdr:row>37</xdr:row>
      <xdr:rowOff>96055</xdr:rowOff>
    </xdr:to>
    <xdr:sp macro="" textlink="">
      <xdr:nvSpPr>
        <xdr:cNvPr id="531" name="円/楕円 530"/>
        <xdr:cNvSpPr/>
      </xdr:nvSpPr>
      <xdr:spPr>
        <a:xfrm>
          <a:off x="12763500" y="63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112582</xdr:rowOff>
    </xdr:from>
    <xdr:ext cx="534377" cy="259045"/>
    <xdr:sp macro="" textlink="">
      <xdr:nvSpPr>
        <xdr:cNvPr id="532" name="テキスト ボックス 531"/>
        <xdr:cNvSpPr txBox="1"/>
      </xdr:nvSpPr>
      <xdr:spPr>
        <a:xfrm>
          <a:off x="12547111" y="61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54" name="直線コネクタ 553"/>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55"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56" name="直線コネクタ 555"/>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57"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58" name="直線コネクタ 557"/>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42532</xdr:rowOff>
    </xdr:from>
    <xdr:to>
      <xdr:col>23</xdr:col>
      <xdr:colOff>517525</xdr:colOff>
      <xdr:row>53</xdr:row>
      <xdr:rowOff>94735</xdr:rowOff>
    </xdr:to>
    <xdr:cxnSp macro="">
      <xdr:nvCxnSpPr>
        <xdr:cNvPr id="559" name="直線コネクタ 558"/>
        <xdr:cNvCxnSpPr/>
      </xdr:nvCxnSpPr>
      <xdr:spPr>
        <a:xfrm flipV="1">
          <a:off x="15481300" y="8615032"/>
          <a:ext cx="838200" cy="5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0"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1" name="フローチャート : 判断 560"/>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94735</xdr:rowOff>
    </xdr:from>
    <xdr:to>
      <xdr:col>22</xdr:col>
      <xdr:colOff>365125</xdr:colOff>
      <xdr:row>56</xdr:row>
      <xdr:rowOff>117837</xdr:rowOff>
    </xdr:to>
    <xdr:cxnSp macro="">
      <xdr:nvCxnSpPr>
        <xdr:cNvPr id="562" name="直線コネクタ 561"/>
        <xdr:cNvCxnSpPr/>
      </xdr:nvCxnSpPr>
      <xdr:spPr>
        <a:xfrm flipV="1">
          <a:off x="14592300" y="9181585"/>
          <a:ext cx="889000" cy="5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63" name="フローチャート : 判断 562"/>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64" name="テキスト ボックス 563"/>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40360</xdr:rowOff>
    </xdr:from>
    <xdr:to>
      <xdr:col>21</xdr:col>
      <xdr:colOff>161925</xdr:colOff>
      <xdr:row>56</xdr:row>
      <xdr:rowOff>117837</xdr:rowOff>
    </xdr:to>
    <xdr:cxnSp macro="">
      <xdr:nvCxnSpPr>
        <xdr:cNvPr id="565" name="直線コネクタ 564"/>
        <xdr:cNvCxnSpPr/>
      </xdr:nvCxnSpPr>
      <xdr:spPr>
        <a:xfrm>
          <a:off x="13703300" y="9641560"/>
          <a:ext cx="889000" cy="7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66" name="フローチャート : 判断 565"/>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67" name="テキスト ボックス 566"/>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40360</xdr:rowOff>
    </xdr:from>
    <xdr:to>
      <xdr:col>19</xdr:col>
      <xdr:colOff>644525</xdr:colOff>
      <xdr:row>56</xdr:row>
      <xdr:rowOff>121065</xdr:rowOff>
    </xdr:to>
    <xdr:cxnSp macro="">
      <xdr:nvCxnSpPr>
        <xdr:cNvPr id="568" name="直線コネクタ 567"/>
        <xdr:cNvCxnSpPr/>
      </xdr:nvCxnSpPr>
      <xdr:spPr>
        <a:xfrm flipV="1">
          <a:off x="12814300" y="9641560"/>
          <a:ext cx="889000" cy="8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69" name="フローチャート : 判断 568"/>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0" name="テキスト ボックス 569"/>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1" name="フローチャート : 判断 570"/>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72" name="テキスト ボックス 571"/>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163182</xdr:rowOff>
    </xdr:from>
    <xdr:to>
      <xdr:col>23</xdr:col>
      <xdr:colOff>568325</xdr:colOff>
      <xdr:row>50</xdr:row>
      <xdr:rowOff>93332</xdr:rowOff>
    </xdr:to>
    <xdr:sp macro="" textlink="">
      <xdr:nvSpPr>
        <xdr:cNvPr id="578" name="円/楕円 577"/>
        <xdr:cNvSpPr/>
      </xdr:nvSpPr>
      <xdr:spPr>
        <a:xfrm>
          <a:off x="16268700" y="8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116209</xdr:rowOff>
    </xdr:from>
    <xdr:ext cx="599010" cy="259045"/>
    <xdr:sp macro="" textlink="">
      <xdr:nvSpPr>
        <xdr:cNvPr id="579" name="教育費該当値テキスト"/>
        <xdr:cNvSpPr txBox="1"/>
      </xdr:nvSpPr>
      <xdr:spPr>
        <a:xfrm>
          <a:off x="16370300" y="851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321,253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43935</xdr:rowOff>
    </xdr:from>
    <xdr:to>
      <xdr:col>22</xdr:col>
      <xdr:colOff>415925</xdr:colOff>
      <xdr:row>53</xdr:row>
      <xdr:rowOff>145535</xdr:rowOff>
    </xdr:to>
    <xdr:sp macro="" textlink="">
      <xdr:nvSpPr>
        <xdr:cNvPr id="580" name="円/楕円 579"/>
        <xdr:cNvSpPr/>
      </xdr:nvSpPr>
      <xdr:spPr>
        <a:xfrm>
          <a:off x="15430500" y="91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162062</xdr:rowOff>
    </xdr:from>
    <xdr:ext cx="599010" cy="259045"/>
    <xdr:sp macro="" textlink="">
      <xdr:nvSpPr>
        <xdr:cNvPr id="581" name="テキスト ボックス 580"/>
        <xdr:cNvSpPr txBox="1"/>
      </xdr:nvSpPr>
      <xdr:spPr>
        <a:xfrm>
          <a:off x="15181794" y="89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67037</xdr:rowOff>
    </xdr:from>
    <xdr:to>
      <xdr:col>21</xdr:col>
      <xdr:colOff>212725</xdr:colOff>
      <xdr:row>56</xdr:row>
      <xdr:rowOff>168637</xdr:rowOff>
    </xdr:to>
    <xdr:sp macro="" textlink="">
      <xdr:nvSpPr>
        <xdr:cNvPr id="582" name="円/楕円 581"/>
        <xdr:cNvSpPr/>
      </xdr:nvSpPr>
      <xdr:spPr>
        <a:xfrm>
          <a:off x="14541500" y="96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13714</xdr:rowOff>
    </xdr:from>
    <xdr:ext cx="534377" cy="259045"/>
    <xdr:sp macro="" textlink="">
      <xdr:nvSpPr>
        <xdr:cNvPr id="583" name="テキスト ボックス 582"/>
        <xdr:cNvSpPr txBox="1"/>
      </xdr:nvSpPr>
      <xdr:spPr>
        <a:xfrm>
          <a:off x="14325111" y="9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161010</xdr:rowOff>
    </xdr:from>
    <xdr:to>
      <xdr:col>20</xdr:col>
      <xdr:colOff>9525</xdr:colOff>
      <xdr:row>56</xdr:row>
      <xdr:rowOff>91160</xdr:rowOff>
    </xdr:to>
    <xdr:sp macro="" textlink="">
      <xdr:nvSpPr>
        <xdr:cNvPr id="584" name="円/楕円 583"/>
        <xdr:cNvSpPr/>
      </xdr:nvSpPr>
      <xdr:spPr>
        <a:xfrm>
          <a:off x="13652500" y="95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107687</xdr:rowOff>
    </xdr:from>
    <xdr:ext cx="534377" cy="259045"/>
    <xdr:sp macro="" textlink="">
      <xdr:nvSpPr>
        <xdr:cNvPr id="585" name="テキスト ボックス 584"/>
        <xdr:cNvSpPr txBox="1"/>
      </xdr:nvSpPr>
      <xdr:spPr>
        <a:xfrm>
          <a:off x="13436111" y="93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70265</xdr:rowOff>
    </xdr:from>
    <xdr:to>
      <xdr:col>18</xdr:col>
      <xdr:colOff>492125</xdr:colOff>
      <xdr:row>57</xdr:row>
      <xdr:rowOff>415</xdr:rowOff>
    </xdr:to>
    <xdr:sp macro="" textlink="">
      <xdr:nvSpPr>
        <xdr:cNvPr id="586" name="円/楕円 585"/>
        <xdr:cNvSpPr/>
      </xdr:nvSpPr>
      <xdr:spPr>
        <a:xfrm>
          <a:off x="12763500" y="96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16942</xdr:rowOff>
    </xdr:from>
    <xdr:ext cx="534377" cy="259045"/>
    <xdr:sp macro="" textlink="">
      <xdr:nvSpPr>
        <xdr:cNvPr id="587" name="テキスト ボックス 586"/>
        <xdr:cNvSpPr txBox="1"/>
      </xdr:nvSpPr>
      <xdr:spPr>
        <a:xfrm>
          <a:off x="12547111" y="94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7" name="テキスト ボックス 60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1" name="直線コネクタ 610"/>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14"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15" name="直線コネクタ 614"/>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16" name="直線コネクタ 61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17"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18" name="フローチャート : 判断 617"/>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31896</xdr:rowOff>
    </xdr:from>
    <xdr:to>
      <xdr:col>22</xdr:col>
      <xdr:colOff>365125</xdr:colOff>
      <xdr:row>79</xdr:row>
      <xdr:rowOff>44450</xdr:rowOff>
    </xdr:to>
    <xdr:cxnSp macro="">
      <xdr:nvCxnSpPr>
        <xdr:cNvPr id="619" name="直線コネクタ 618"/>
        <xdr:cNvCxnSpPr/>
      </xdr:nvCxnSpPr>
      <xdr:spPr>
        <a:xfrm>
          <a:off x="14592300" y="13576446"/>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0" name="フローチャート : 判断 619"/>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1" name="テキスト ボックス 620"/>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81787</xdr:rowOff>
    </xdr:from>
    <xdr:to>
      <xdr:col>21</xdr:col>
      <xdr:colOff>161925</xdr:colOff>
      <xdr:row>79</xdr:row>
      <xdr:rowOff>31896</xdr:rowOff>
    </xdr:to>
    <xdr:cxnSp macro="">
      <xdr:nvCxnSpPr>
        <xdr:cNvPr id="622" name="直線コネクタ 621"/>
        <xdr:cNvCxnSpPr/>
      </xdr:nvCxnSpPr>
      <xdr:spPr>
        <a:xfrm>
          <a:off x="13703300" y="13454887"/>
          <a:ext cx="889000" cy="1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3" name="フローチャート : 判断 622"/>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24" name="テキスト ボックス 623"/>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81787</xdr:rowOff>
    </xdr:from>
    <xdr:to>
      <xdr:col>19</xdr:col>
      <xdr:colOff>644525</xdr:colOff>
      <xdr:row>79</xdr:row>
      <xdr:rowOff>44450</xdr:rowOff>
    </xdr:to>
    <xdr:cxnSp macro="">
      <xdr:nvCxnSpPr>
        <xdr:cNvPr id="625" name="直線コネクタ 624"/>
        <xdr:cNvCxnSpPr/>
      </xdr:nvCxnSpPr>
      <xdr:spPr>
        <a:xfrm flipV="1">
          <a:off x="12814300" y="13454887"/>
          <a:ext cx="8890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26" name="フローチャート : 判断 625"/>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149813</xdr:rowOff>
    </xdr:from>
    <xdr:ext cx="469744" cy="259045"/>
    <xdr:sp macro="" textlink="">
      <xdr:nvSpPr>
        <xdr:cNvPr id="627" name="テキスト ボックス 626"/>
        <xdr:cNvSpPr txBox="1"/>
      </xdr:nvSpPr>
      <xdr:spPr>
        <a:xfrm>
          <a:off x="13468427"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28" name="フローチャート : 判断 627"/>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29" name="テキスト ボックス 628"/>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35" name="円/楕円 63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36"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37" name="円/楕円 63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38" name="テキスト ボックス 63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152546</xdr:rowOff>
    </xdr:from>
    <xdr:to>
      <xdr:col>21</xdr:col>
      <xdr:colOff>212725</xdr:colOff>
      <xdr:row>79</xdr:row>
      <xdr:rowOff>82696</xdr:rowOff>
    </xdr:to>
    <xdr:sp macro="" textlink="">
      <xdr:nvSpPr>
        <xdr:cNvPr id="639" name="円/楕円 638"/>
        <xdr:cNvSpPr/>
      </xdr:nvSpPr>
      <xdr:spPr>
        <a:xfrm>
          <a:off x="14541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73823</xdr:rowOff>
    </xdr:from>
    <xdr:ext cx="378565" cy="259045"/>
    <xdr:sp macro="" textlink="">
      <xdr:nvSpPr>
        <xdr:cNvPr id="640" name="テキスト ボックス 639"/>
        <xdr:cNvSpPr txBox="1"/>
      </xdr:nvSpPr>
      <xdr:spPr>
        <a:xfrm>
          <a:off x="14403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30987</xdr:rowOff>
    </xdr:from>
    <xdr:to>
      <xdr:col>20</xdr:col>
      <xdr:colOff>9525</xdr:colOff>
      <xdr:row>78</xdr:row>
      <xdr:rowOff>132587</xdr:rowOff>
    </xdr:to>
    <xdr:sp macro="" textlink="">
      <xdr:nvSpPr>
        <xdr:cNvPr id="641" name="円/楕円 640"/>
        <xdr:cNvSpPr/>
      </xdr:nvSpPr>
      <xdr:spPr>
        <a:xfrm>
          <a:off x="136525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149114</xdr:rowOff>
    </xdr:from>
    <xdr:ext cx="469744" cy="259045"/>
    <xdr:sp macro="" textlink="">
      <xdr:nvSpPr>
        <xdr:cNvPr id="642" name="テキスト ボックス 641"/>
        <xdr:cNvSpPr txBox="1"/>
      </xdr:nvSpPr>
      <xdr:spPr>
        <a:xfrm>
          <a:off x="13468427" y="1317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3" name="円/楕円 64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4" name="テキスト ボックス 64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68" name="直線コネクタ 667"/>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69"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0" name="直線コネクタ 669"/>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1"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2" name="直線コネクタ 671"/>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25980</xdr:rowOff>
    </xdr:from>
    <xdr:to>
      <xdr:col>23</xdr:col>
      <xdr:colOff>517525</xdr:colOff>
      <xdr:row>97</xdr:row>
      <xdr:rowOff>85658</xdr:rowOff>
    </xdr:to>
    <xdr:cxnSp macro="">
      <xdr:nvCxnSpPr>
        <xdr:cNvPr id="673" name="直線コネクタ 672"/>
        <xdr:cNvCxnSpPr/>
      </xdr:nvCxnSpPr>
      <xdr:spPr>
        <a:xfrm flipV="1">
          <a:off x="15481300" y="16656630"/>
          <a:ext cx="838200" cy="5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74"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75" name="フローチャート : 判断 674"/>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85658</xdr:rowOff>
    </xdr:from>
    <xdr:to>
      <xdr:col>22</xdr:col>
      <xdr:colOff>365125</xdr:colOff>
      <xdr:row>97</xdr:row>
      <xdr:rowOff>127219</xdr:rowOff>
    </xdr:to>
    <xdr:cxnSp macro="">
      <xdr:nvCxnSpPr>
        <xdr:cNvPr id="676" name="直線コネクタ 675"/>
        <xdr:cNvCxnSpPr/>
      </xdr:nvCxnSpPr>
      <xdr:spPr>
        <a:xfrm flipV="1">
          <a:off x="14592300" y="16716308"/>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77" name="フローチャート : 判断 676"/>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78" name="テキスト ボックス 677"/>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64391</xdr:rowOff>
    </xdr:from>
    <xdr:to>
      <xdr:col>21</xdr:col>
      <xdr:colOff>161925</xdr:colOff>
      <xdr:row>97</xdr:row>
      <xdr:rowOff>127219</xdr:rowOff>
    </xdr:to>
    <xdr:cxnSp macro="">
      <xdr:nvCxnSpPr>
        <xdr:cNvPr id="679" name="直線コネクタ 678"/>
        <xdr:cNvCxnSpPr/>
      </xdr:nvCxnSpPr>
      <xdr:spPr>
        <a:xfrm>
          <a:off x="13703300" y="16695041"/>
          <a:ext cx="889000" cy="6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0" name="フローチャート : 判断 679"/>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1" name="テキスト ボックス 680"/>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18687</xdr:rowOff>
    </xdr:from>
    <xdr:to>
      <xdr:col>19</xdr:col>
      <xdr:colOff>644525</xdr:colOff>
      <xdr:row>97</xdr:row>
      <xdr:rowOff>64391</xdr:rowOff>
    </xdr:to>
    <xdr:cxnSp macro="">
      <xdr:nvCxnSpPr>
        <xdr:cNvPr id="682" name="直線コネクタ 681"/>
        <xdr:cNvCxnSpPr/>
      </xdr:nvCxnSpPr>
      <xdr:spPr>
        <a:xfrm>
          <a:off x="12814300" y="16649337"/>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3" name="フローチャート : 判断 682"/>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84" name="テキスト ボックス 683"/>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85" name="フローチャート : 判断 684"/>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86" name="テキスト ボックス 685"/>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146630</xdr:rowOff>
    </xdr:from>
    <xdr:to>
      <xdr:col>23</xdr:col>
      <xdr:colOff>568325</xdr:colOff>
      <xdr:row>97</xdr:row>
      <xdr:rowOff>76780</xdr:rowOff>
    </xdr:to>
    <xdr:sp macro="" textlink="">
      <xdr:nvSpPr>
        <xdr:cNvPr id="692" name="円/楕円 691"/>
        <xdr:cNvSpPr/>
      </xdr:nvSpPr>
      <xdr:spPr>
        <a:xfrm>
          <a:off x="162687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125057</xdr:rowOff>
    </xdr:from>
    <xdr:ext cx="534377" cy="259045"/>
    <xdr:sp macro="" textlink="">
      <xdr:nvSpPr>
        <xdr:cNvPr id="693" name="公債費該当値テキスト"/>
        <xdr:cNvSpPr txBox="1"/>
      </xdr:nvSpPr>
      <xdr:spPr>
        <a:xfrm>
          <a:off x="16370300" y="165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34858</xdr:rowOff>
    </xdr:from>
    <xdr:to>
      <xdr:col>22</xdr:col>
      <xdr:colOff>415925</xdr:colOff>
      <xdr:row>97</xdr:row>
      <xdr:rowOff>136458</xdr:rowOff>
    </xdr:to>
    <xdr:sp macro="" textlink="">
      <xdr:nvSpPr>
        <xdr:cNvPr id="694" name="円/楕円 693"/>
        <xdr:cNvSpPr/>
      </xdr:nvSpPr>
      <xdr:spPr>
        <a:xfrm>
          <a:off x="15430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127585</xdr:rowOff>
    </xdr:from>
    <xdr:ext cx="534377" cy="259045"/>
    <xdr:sp macro="" textlink="">
      <xdr:nvSpPr>
        <xdr:cNvPr id="695" name="テキスト ボックス 694"/>
        <xdr:cNvSpPr txBox="1"/>
      </xdr:nvSpPr>
      <xdr:spPr>
        <a:xfrm>
          <a:off x="15214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76419</xdr:rowOff>
    </xdr:from>
    <xdr:to>
      <xdr:col>21</xdr:col>
      <xdr:colOff>212725</xdr:colOff>
      <xdr:row>98</xdr:row>
      <xdr:rowOff>6569</xdr:rowOff>
    </xdr:to>
    <xdr:sp macro="" textlink="">
      <xdr:nvSpPr>
        <xdr:cNvPr id="696" name="円/楕円 695"/>
        <xdr:cNvSpPr/>
      </xdr:nvSpPr>
      <xdr:spPr>
        <a:xfrm>
          <a:off x="14541500" y="167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169146</xdr:rowOff>
    </xdr:from>
    <xdr:ext cx="534377" cy="259045"/>
    <xdr:sp macro="" textlink="">
      <xdr:nvSpPr>
        <xdr:cNvPr id="697" name="テキスト ボックス 696"/>
        <xdr:cNvSpPr txBox="1"/>
      </xdr:nvSpPr>
      <xdr:spPr>
        <a:xfrm>
          <a:off x="14325111" y="16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13591</xdr:rowOff>
    </xdr:from>
    <xdr:to>
      <xdr:col>20</xdr:col>
      <xdr:colOff>9525</xdr:colOff>
      <xdr:row>97</xdr:row>
      <xdr:rowOff>115191</xdr:rowOff>
    </xdr:to>
    <xdr:sp macro="" textlink="">
      <xdr:nvSpPr>
        <xdr:cNvPr id="698" name="円/楕円 697"/>
        <xdr:cNvSpPr/>
      </xdr:nvSpPr>
      <xdr:spPr>
        <a:xfrm>
          <a:off x="13652500" y="166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106318</xdr:rowOff>
    </xdr:from>
    <xdr:ext cx="534377" cy="259045"/>
    <xdr:sp macro="" textlink="">
      <xdr:nvSpPr>
        <xdr:cNvPr id="699" name="テキスト ボックス 698"/>
        <xdr:cNvSpPr txBox="1"/>
      </xdr:nvSpPr>
      <xdr:spPr>
        <a:xfrm>
          <a:off x="13436111" y="167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139337</xdr:rowOff>
    </xdr:from>
    <xdr:to>
      <xdr:col>18</xdr:col>
      <xdr:colOff>492125</xdr:colOff>
      <xdr:row>97</xdr:row>
      <xdr:rowOff>69487</xdr:rowOff>
    </xdr:to>
    <xdr:sp macro="" textlink="">
      <xdr:nvSpPr>
        <xdr:cNvPr id="700" name="円/楕円 699"/>
        <xdr:cNvSpPr/>
      </xdr:nvSpPr>
      <xdr:spPr>
        <a:xfrm>
          <a:off x="12763500" y="1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60614</xdr:rowOff>
    </xdr:from>
    <xdr:ext cx="534377" cy="259045"/>
    <xdr:sp macro="" textlink="">
      <xdr:nvSpPr>
        <xdr:cNvPr id="701" name="テキスト ボックス 700"/>
        <xdr:cNvSpPr txBox="1"/>
      </xdr:nvSpPr>
      <xdr:spPr>
        <a:xfrm>
          <a:off x="12547111" y="166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2" name="直線コネクタ 71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3" name="テキスト ボックス 71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4" name="直線コネクタ 71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5" name="テキスト ボックス 71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6" name="直線コネクタ 71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7" name="テキスト ボックス 71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8" name="直線コネクタ 71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9" name="テキスト ボックス 71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0" name="直線コネクタ 71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1" name="テキスト ボックス 72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2" name="直線コネクタ 72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3" name="テキスト ボックス 72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27" name="直線コネクタ 726"/>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28"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9" name="直線コネクタ 72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0"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1" name="直線コネクタ 730"/>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167785</xdr:rowOff>
    </xdr:from>
    <xdr:to>
      <xdr:col>32</xdr:col>
      <xdr:colOff>187325</xdr:colOff>
      <xdr:row>39</xdr:row>
      <xdr:rowOff>19195</xdr:rowOff>
    </xdr:to>
    <xdr:cxnSp macro="">
      <xdr:nvCxnSpPr>
        <xdr:cNvPr id="732" name="直線コネクタ 731"/>
        <xdr:cNvCxnSpPr/>
      </xdr:nvCxnSpPr>
      <xdr:spPr>
        <a:xfrm>
          <a:off x="21323300" y="66828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33"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34" name="フローチャート : 判断 733"/>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167785</xdr:rowOff>
    </xdr:from>
    <xdr:to>
      <xdr:col>31</xdr:col>
      <xdr:colOff>34925</xdr:colOff>
      <xdr:row>39</xdr:row>
      <xdr:rowOff>19195</xdr:rowOff>
    </xdr:to>
    <xdr:cxnSp macro="">
      <xdr:nvCxnSpPr>
        <xdr:cNvPr id="735" name="直線コネクタ 734"/>
        <xdr:cNvCxnSpPr/>
      </xdr:nvCxnSpPr>
      <xdr:spPr>
        <a:xfrm flipV="1">
          <a:off x="20434300" y="6682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36" name="フローチャート : 判断 735"/>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37" name="テキスト ボックス 736"/>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19195</xdr:rowOff>
    </xdr:from>
    <xdr:to>
      <xdr:col>29</xdr:col>
      <xdr:colOff>517525</xdr:colOff>
      <xdr:row>39</xdr:row>
      <xdr:rowOff>28992</xdr:rowOff>
    </xdr:to>
    <xdr:cxnSp macro="">
      <xdr:nvCxnSpPr>
        <xdr:cNvPr id="738" name="直線コネクタ 737"/>
        <xdr:cNvCxnSpPr/>
      </xdr:nvCxnSpPr>
      <xdr:spPr>
        <a:xfrm flipV="1">
          <a:off x="19545300" y="670574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39" name="フローチャート : 判断 738"/>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0" name="テキスト ボックス 739"/>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28992</xdr:rowOff>
    </xdr:from>
    <xdr:to>
      <xdr:col>28</xdr:col>
      <xdr:colOff>314325</xdr:colOff>
      <xdr:row>39</xdr:row>
      <xdr:rowOff>91041</xdr:rowOff>
    </xdr:to>
    <xdr:cxnSp macro="">
      <xdr:nvCxnSpPr>
        <xdr:cNvPr id="741" name="直線コネクタ 740"/>
        <xdr:cNvCxnSpPr/>
      </xdr:nvCxnSpPr>
      <xdr:spPr>
        <a:xfrm flipV="1">
          <a:off x="18656300" y="671554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2" name="フローチャート : 判断 741"/>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3" name="テキスト ボックス 742"/>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44" name="フローチャート : 判断 743"/>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45" name="テキスト ボックス 744"/>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139845</xdr:rowOff>
    </xdr:from>
    <xdr:to>
      <xdr:col>32</xdr:col>
      <xdr:colOff>238125</xdr:colOff>
      <xdr:row>39</xdr:row>
      <xdr:rowOff>69995</xdr:rowOff>
    </xdr:to>
    <xdr:sp macro="" textlink="">
      <xdr:nvSpPr>
        <xdr:cNvPr id="751" name="円/楕円 750"/>
        <xdr:cNvSpPr/>
      </xdr:nvSpPr>
      <xdr:spPr>
        <a:xfrm>
          <a:off x="221107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99222</xdr:rowOff>
    </xdr:from>
    <xdr:ext cx="378565" cy="259045"/>
    <xdr:sp macro="" textlink="">
      <xdr:nvSpPr>
        <xdr:cNvPr id="752" name="諸支出金該当値テキスト"/>
        <xdr:cNvSpPr txBox="1"/>
      </xdr:nvSpPr>
      <xdr:spPr>
        <a:xfrm>
          <a:off x="22212300" y="6442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116985</xdr:rowOff>
    </xdr:from>
    <xdr:to>
      <xdr:col>31</xdr:col>
      <xdr:colOff>85725</xdr:colOff>
      <xdr:row>39</xdr:row>
      <xdr:rowOff>47135</xdr:rowOff>
    </xdr:to>
    <xdr:sp macro="" textlink="">
      <xdr:nvSpPr>
        <xdr:cNvPr id="753" name="円/楕円 752"/>
        <xdr:cNvSpPr/>
      </xdr:nvSpPr>
      <xdr:spPr>
        <a:xfrm>
          <a:off x="21272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38262</xdr:rowOff>
    </xdr:from>
    <xdr:ext cx="378565" cy="259045"/>
    <xdr:sp macro="" textlink="">
      <xdr:nvSpPr>
        <xdr:cNvPr id="754" name="テキスト ボックス 753"/>
        <xdr:cNvSpPr txBox="1"/>
      </xdr:nvSpPr>
      <xdr:spPr>
        <a:xfrm>
          <a:off x="21134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139845</xdr:rowOff>
    </xdr:from>
    <xdr:to>
      <xdr:col>29</xdr:col>
      <xdr:colOff>568325</xdr:colOff>
      <xdr:row>39</xdr:row>
      <xdr:rowOff>69995</xdr:rowOff>
    </xdr:to>
    <xdr:sp macro="" textlink="">
      <xdr:nvSpPr>
        <xdr:cNvPr id="755" name="円/楕円 754"/>
        <xdr:cNvSpPr/>
      </xdr:nvSpPr>
      <xdr:spPr>
        <a:xfrm>
          <a:off x="20383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86522</xdr:rowOff>
    </xdr:from>
    <xdr:ext cx="378565" cy="259045"/>
    <xdr:sp macro="" textlink="">
      <xdr:nvSpPr>
        <xdr:cNvPr id="756" name="テキスト ボックス 755"/>
        <xdr:cNvSpPr txBox="1"/>
      </xdr:nvSpPr>
      <xdr:spPr>
        <a:xfrm>
          <a:off x="20245017" y="643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149642</xdr:rowOff>
    </xdr:from>
    <xdr:to>
      <xdr:col>28</xdr:col>
      <xdr:colOff>365125</xdr:colOff>
      <xdr:row>39</xdr:row>
      <xdr:rowOff>79792</xdr:rowOff>
    </xdr:to>
    <xdr:sp macro="" textlink="">
      <xdr:nvSpPr>
        <xdr:cNvPr id="757" name="円/楕円 756"/>
        <xdr:cNvSpPr/>
      </xdr:nvSpPr>
      <xdr:spPr>
        <a:xfrm>
          <a:off x="19494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70919</xdr:rowOff>
    </xdr:from>
    <xdr:ext cx="378565" cy="259045"/>
    <xdr:sp macro="" textlink="">
      <xdr:nvSpPr>
        <xdr:cNvPr id="758" name="テキスト ボックス 757"/>
        <xdr:cNvSpPr txBox="1"/>
      </xdr:nvSpPr>
      <xdr:spPr>
        <a:xfrm>
          <a:off x="19356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40241</xdr:rowOff>
    </xdr:from>
    <xdr:to>
      <xdr:col>27</xdr:col>
      <xdr:colOff>161925</xdr:colOff>
      <xdr:row>39</xdr:row>
      <xdr:rowOff>141841</xdr:rowOff>
    </xdr:to>
    <xdr:sp macro="" textlink="">
      <xdr:nvSpPr>
        <xdr:cNvPr id="759" name="円/楕円 758"/>
        <xdr:cNvSpPr/>
      </xdr:nvSpPr>
      <xdr:spPr>
        <a:xfrm>
          <a:off x="18605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132968</xdr:rowOff>
    </xdr:from>
    <xdr:ext cx="313932" cy="259045"/>
    <xdr:sp macro="" textlink="">
      <xdr:nvSpPr>
        <xdr:cNvPr id="760" name="テキスト ボックス 759"/>
        <xdr:cNvSpPr txBox="1"/>
      </xdr:nvSpPr>
      <xdr:spPr>
        <a:xfrm>
          <a:off x="18499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4" name="テキスト ボックス 77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6" name="テキスト ボックス 77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8" name="テキスト ボックス 77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0" name="テキスト ボックス 77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2" name="テキスト ボックス 78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4" name="直線コネクタ 78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フローチャート : 判断 79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3" name="フローチャート : 判断 79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6" name="フローチャート : 判断 795"/>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797" name="テキスト ボックス 796"/>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9" name="フローチャート : 判断 79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0" name="テキスト ボックス 79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1" name="フローチャート : 判断 80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2" name="テキスト ボックス 80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円/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0" name="円/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1" name="テキスト ボックス 81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2" name="円/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4" name="円/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5" name="テキスト ボックス 81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6" name="円/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7" name="テキスト ボックス 816"/>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歳出決算総額は、住民１人当たり</a:t>
          </a:r>
          <a:r>
            <a:rPr kumimoji="1" lang="en-US" altLang="ja-JP" sz="1300">
              <a:latin typeface="ＭＳ Ｐゴシック"/>
            </a:rPr>
            <a:t>1,372,389</a:t>
          </a:r>
          <a:r>
            <a:rPr kumimoji="1" lang="ja-JP" altLang="en-US" sz="1300">
              <a:latin typeface="ＭＳ Ｐゴシック"/>
            </a:rPr>
            <a:t>円となっている。構成比率では、教育費、総務費、農林水産業費、民生費、土木費の順となっている。教育費については、住民１人当たり</a:t>
          </a:r>
          <a:r>
            <a:rPr kumimoji="1" lang="en-US" altLang="ja-JP" sz="1300">
              <a:latin typeface="ＭＳ Ｐゴシック"/>
            </a:rPr>
            <a:t>321,253</a:t>
          </a:r>
          <a:r>
            <a:rPr kumimoji="1" lang="ja-JP" altLang="en-US" sz="1300">
              <a:latin typeface="ＭＳ Ｐゴシック"/>
            </a:rPr>
            <a:t>円となっており、これは中央体育館、高浜公民館の整備事業により増嵩しているものである。総務費については、新庁舎建設事業費の増により住民１人当たり</a:t>
          </a:r>
          <a:r>
            <a:rPr kumimoji="1" lang="en-US" altLang="ja-JP" sz="1300">
              <a:latin typeface="ＭＳ Ｐゴシック"/>
            </a:rPr>
            <a:t>319,917</a:t>
          </a:r>
          <a:r>
            <a:rPr kumimoji="1" lang="ja-JP" altLang="en-US" sz="1300">
              <a:latin typeface="ＭＳ Ｐゴシック"/>
            </a:rPr>
            <a:t>円と類似団体に比して高い値を示している。農林水産業費についても、大規模園芸事業の実施により住民１人当たり</a:t>
          </a:r>
          <a:r>
            <a:rPr kumimoji="1" lang="en-US" altLang="ja-JP" sz="1300">
              <a:latin typeface="ＭＳ Ｐゴシック"/>
            </a:rPr>
            <a:t>178,676</a:t>
          </a:r>
          <a:r>
            <a:rPr kumimoji="1" lang="ja-JP" altLang="en-US" sz="1300">
              <a:latin typeface="ＭＳ Ｐゴシック"/>
            </a:rPr>
            <a:t>円と類似団体に比して高い値を示している。民生費については、類似団体とほぼ同じ値となっており、土木費については、新庁舎公民館周辺道路整備のほか、道路・橋梁の長寿命化対策により類似団体に比して高い値を示している。大規模事業の実施によりどの費目についても高い値となっていることから、終了後には、事務事業の見直しによる経費削減、公共施設等総合管理計画に基づく適正な施設維持に努めるとともに、受益者負担の適正化を図り、健全財政を推し進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また標準財政規模に対する財政調整基金残高の割合は、大型建設事業の実施に伴い低下したものの、今後も一定の残高を確保すべく積立を行い、健全な財政運営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全会計において実質黒字を維持している。平成２８年度からスタートした高浜町総合計画後期実施計画（平成２８年度から平成３２年度）に基づき、健全で持続可能な行財政運営を行っていきます。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84811_&#39640;&#2799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130107</v>
          </cell>
          <cell r="F3">
            <v>66496</v>
          </cell>
        </row>
        <row r="5">
          <cell r="A5" t="str">
            <v xml:space="preserve"> H25</v>
          </cell>
          <cell r="D5">
            <v>171643</v>
          </cell>
          <cell r="F5">
            <v>82748</v>
          </cell>
        </row>
        <row r="7">
          <cell r="A7" t="str">
            <v xml:space="preserve"> H26</v>
          </cell>
          <cell r="D7">
            <v>246098</v>
          </cell>
          <cell r="F7">
            <v>91837</v>
          </cell>
        </row>
        <row r="9">
          <cell r="A9" t="str">
            <v xml:space="preserve"> H27</v>
          </cell>
          <cell r="D9">
            <v>359251</v>
          </cell>
          <cell r="F9">
            <v>75972</v>
          </cell>
        </row>
        <row r="11">
          <cell r="A11" t="str">
            <v xml:space="preserve"> H28</v>
          </cell>
          <cell r="D11">
            <v>725220</v>
          </cell>
          <cell r="F11">
            <v>79466</v>
          </cell>
        </row>
        <row r="18">
          <cell r="B18" t="str">
            <v>H24</v>
          </cell>
          <cell r="C18" t="str">
            <v>H25</v>
          </cell>
          <cell r="D18" t="str">
            <v>H26</v>
          </cell>
          <cell r="E18" t="str">
            <v>H27</v>
          </cell>
          <cell r="F18" t="str">
            <v>H28</v>
          </cell>
        </row>
        <row r="19">
          <cell r="A19" t="str">
            <v>実質収支額</v>
          </cell>
          <cell r="B19">
            <v>3.11</v>
          </cell>
          <cell r="C19">
            <v>5.42</v>
          </cell>
          <cell r="D19">
            <v>1.37</v>
          </cell>
          <cell r="E19">
            <v>8.6999999999999993</v>
          </cell>
          <cell r="F19">
            <v>5.63</v>
          </cell>
        </row>
        <row r="20">
          <cell r="A20" t="str">
            <v>財政調整基金残高</v>
          </cell>
          <cell r="B20">
            <v>59.05</v>
          </cell>
          <cell r="C20">
            <v>60.36</v>
          </cell>
          <cell r="D20">
            <v>59.36</v>
          </cell>
          <cell r="E20">
            <v>57.9</v>
          </cell>
          <cell r="F20">
            <v>48.22</v>
          </cell>
        </row>
        <row r="21">
          <cell r="A21" t="str">
            <v>実質単年度収支</v>
          </cell>
          <cell r="B21">
            <v>-6.55</v>
          </cell>
          <cell r="C21">
            <v>2.58</v>
          </cell>
          <cell r="D21">
            <v>-6.36</v>
          </cell>
          <cell r="E21">
            <v>8.16</v>
          </cell>
          <cell r="F21">
            <v>-5.87</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1.82</v>
          </cell>
          <cell r="D27" t="e">
            <v>#N/A</v>
          </cell>
          <cell r="E27">
            <v>1.55</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国民健康保険診療所特別会計</v>
          </cell>
          <cell r="B29" t="e">
            <v>#N/A</v>
          </cell>
          <cell r="C29">
            <v>0</v>
          </cell>
          <cell r="D29" t="e">
            <v>#N/A</v>
          </cell>
          <cell r="E29">
            <v>0</v>
          </cell>
          <cell r="F29" t="e">
            <v>#N/A</v>
          </cell>
          <cell r="G29">
            <v>0</v>
          </cell>
          <cell r="H29" t="e">
            <v>#N/A</v>
          </cell>
          <cell r="I29">
            <v>0</v>
          </cell>
          <cell r="J29" t="e">
            <v>#N/A</v>
          </cell>
          <cell r="K29">
            <v>0</v>
          </cell>
        </row>
        <row r="30">
          <cell r="A30" t="str">
            <v>宅地分譲事業特別会計</v>
          </cell>
          <cell r="B30" t="e">
            <v>#N/A</v>
          </cell>
          <cell r="C30">
            <v>0</v>
          </cell>
          <cell r="D30" t="e">
            <v>#N/A</v>
          </cell>
          <cell r="E30">
            <v>0</v>
          </cell>
          <cell r="F30" t="e">
            <v>#N/A</v>
          </cell>
          <cell r="G30">
            <v>0.03</v>
          </cell>
          <cell r="H30" t="e">
            <v>#N/A</v>
          </cell>
          <cell r="I30">
            <v>0</v>
          </cell>
          <cell r="J30" t="e">
            <v>#N/A</v>
          </cell>
          <cell r="K30">
            <v>0</v>
          </cell>
        </row>
        <row r="31">
          <cell r="A31" t="str">
            <v>公有水面埋立事業特別会計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0.03</v>
          </cell>
          <cell r="D32" t="e">
            <v>#N/A</v>
          </cell>
          <cell r="E32">
            <v>0</v>
          </cell>
          <cell r="F32" t="e">
            <v>#N/A</v>
          </cell>
          <cell r="G32">
            <v>0</v>
          </cell>
          <cell r="H32" t="e">
            <v>#N/A</v>
          </cell>
          <cell r="I32">
            <v>0</v>
          </cell>
          <cell r="J32" t="e">
            <v>#N/A</v>
          </cell>
          <cell r="K32">
            <v>0.19</v>
          </cell>
        </row>
        <row r="33">
          <cell r="A33" t="str">
            <v>国民健康保険特別会計</v>
          </cell>
          <cell r="B33" t="e">
            <v>#N/A</v>
          </cell>
          <cell r="C33">
            <v>0.67</v>
          </cell>
          <cell r="D33" t="e">
            <v>#N/A</v>
          </cell>
          <cell r="E33">
            <v>0.16</v>
          </cell>
          <cell r="F33" t="e">
            <v>#N/A</v>
          </cell>
          <cell r="G33">
            <v>0</v>
          </cell>
          <cell r="H33" t="e">
            <v>#N/A</v>
          </cell>
          <cell r="I33">
            <v>0</v>
          </cell>
          <cell r="J33" t="e">
            <v>#N/A</v>
          </cell>
          <cell r="K33">
            <v>0.22</v>
          </cell>
        </row>
        <row r="34">
          <cell r="A34" t="str">
            <v>介護保険特別会計</v>
          </cell>
          <cell r="B34" t="e">
            <v>#N/A</v>
          </cell>
          <cell r="C34">
            <v>0.23</v>
          </cell>
          <cell r="D34" t="e">
            <v>#N/A</v>
          </cell>
          <cell r="E34">
            <v>0.14000000000000001</v>
          </cell>
          <cell r="F34" t="e">
            <v>#N/A</v>
          </cell>
          <cell r="G34">
            <v>0.33</v>
          </cell>
          <cell r="H34" t="e">
            <v>#N/A</v>
          </cell>
          <cell r="I34">
            <v>0.76</v>
          </cell>
          <cell r="J34" t="e">
            <v>#N/A</v>
          </cell>
          <cell r="K34">
            <v>1.18</v>
          </cell>
        </row>
        <row r="35">
          <cell r="A35" t="str">
            <v>一般会計</v>
          </cell>
          <cell r="B35" t="e">
            <v>#N/A</v>
          </cell>
          <cell r="C35">
            <v>3.11</v>
          </cell>
          <cell r="D35" t="e">
            <v>#N/A</v>
          </cell>
          <cell r="E35">
            <v>5.41</v>
          </cell>
          <cell r="F35" t="e">
            <v>#N/A</v>
          </cell>
          <cell r="G35">
            <v>1.33</v>
          </cell>
          <cell r="H35" t="e">
            <v>#N/A</v>
          </cell>
          <cell r="I35">
            <v>8.6999999999999993</v>
          </cell>
          <cell r="J35" t="e">
            <v>#N/A</v>
          </cell>
          <cell r="K35">
            <v>5.63</v>
          </cell>
        </row>
        <row r="36">
          <cell r="A36" t="str">
            <v>水道事業特別会計</v>
          </cell>
          <cell r="B36" t="e">
            <v>#N/A</v>
          </cell>
          <cell r="C36">
            <v>17.11</v>
          </cell>
          <cell r="D36" t="e">
            <v>#N/A</v>
          </cell>
          <cell r="E36">
            <v>18.77</v>
          </cell>
          <cell r="F36" t="e">
            <v>#N/A</v>
          </cell>
          <cell r="G36">
            <v>20.88</v>
          </cell>
          <cell r="H36" t="e">
            <v>#N/A</v>
          </cell>
          <cell r="I36">
            <v>18.59</v>
          </cell>
          <cell r="J36" t="e">
            <v>#N/A</v>
          </cell>
          <cell r="K36">
            <v>17.690000000000001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618</v>
          </cell>
          <cell r="G42">
            <v>636</v>
          </cell>
          <cell r="J42">
            <v>607</v>
          </cell>
          <cell r="M42">
            <v>595</v>
          </cell>
          <cell r="P42">
            <v>589</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4</v>
          </cell>
          <cell r="K44">
            <v>12</v>
          </cell>
          <cell r="N44">
            <v>10</v>
          </cell>
        </row>
        <row r="45">
          <cell r="A45" t="str">
            <v>組合等が起こした地方債の元利償還金に対する負担金等</v>
          </cell>
          <cell r="B45">
            <v>4</v>
          </cell>
          <cell r="E45">
            <v>4</v>
          </cell>
          <cell r="H45">
            <v>7</v>
          </cell>
          <cell r="K45">
            <v>7</v>
          </cell>
          <cell r="N45">
            <v>7</v>
          </cell>
        </row>
        <row r="46">
          <cell r="A46" t="str">
            <v>公営企業債の元利償還金に対する繰入金</v>
          </cell>
          <cell r="B46">
            <v>470</v>
          </cell>
          <cell r="E46">
            <v>459</v>
          </cell>
          <cell r="H46">
            <v>459</v>
          </cell>
          <cell r="K46">
            <v>462</v>
          </cell>
          <cell r="N46">
            <v>513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532</v>
          </cell>
          <cell r="E49">
            <v>467</v>
          </cell>
          <cell r="H49">
            <v>370</v>
          </cell>
          <cell r="K49">
            <v>425</v>
          </cell>
          <cell r="N49">
            <v>351</v>
          </cell>
        </row>
        <row r="50">
          <cell r="A50" t="str">
            <v>実質公債費比率の分子</v>
          </cell>
          <cell r="B50" t="e">
            <v>#N/A</v>
          </cell>
          <cell r="C50">
            <v>389</v>
          </cell>
          <cell r="D50" t="e">
            <v>#N/A</v>
          </cell>
          <cell r="E50" t="e">
            <v>#N/A</v>
          </cell>
          <cell r="F50">
            <v>295</v>
          </cell>
          <cell r="G50" t="e">
            <v>#N/A</v>
          </cell>
          <cell r="H50" t="e">
            <v>#N/A</v>
          </cell>
          <cell r="I50">
            <v>233</v>
          </cell>
          <cell r="J50" t="e">
            <v>#N/A</v>
          </cell>
          <cell r="K50" t="e">
            <v>#N/A</v>
          </cell>
          <cell r="L50">
            <v>311</v>
          </cell>
          <cell r="M50" t="e">
            <v>#N/A</v>
          </cell>
          <cell r="N50" t="e">
            <v>#N/A</v>
          </cell>
          <cell r="O50">
            <v>292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6451</v>
          </cell>
          <cell r="G56">
            <v>6253</v>
          </cell>
          <cell r="J56">
            <v>6162</v>
          </cell>
          <cell r="M56">
            <v>6425</v>
          </cell>
          <cell r="P56">
            <v>6701</v>
          </cell>
        </row>
        <row r="57">
          <cell r="A57" t="str">
            <v>充当可能特定歳入</v>
          </cell>
          <cell r="D57">
            <v>1</v>
          </cell>
          <cell r="G57" t="str">
            <v>-</v>
          </cell>
          <cell r="J57" t="str">
            <v>-</v>
          </cell>
          <cell r="M57" t="str">
            <v>-</v>
          </cell>
          <cell r="P57" t="str">
            <v>-</v>
          </cell>
        </row>
        <row r="58">
          <cell r="A58" t="str">
            <v>充当可能基金</v>
          </cell>
          <cell r="D58">
            <v>4778</v>
          </cell>
          <cell r="G58">
            <v>5466</v>
          </cell>
          <cell r="J58">
            <v>5497</v>
          </cell>
          <cell r="M58">
            <v>5156</v>
          </cell>
          <cell r="P58">
            <v>3504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v>34</v>
          </cell>
        </row>
        <row r="62">
          <cell r="A62" t="str">
            <v>退職手当負担見込額</v>
          </cell>
          <cell r="B62">
            <v>582</v>
          </cell>
          <cell r="E62">
            <v>481</v>
          </cell>
          <cell r="H62">
            <v>347</v>
          </cell>
          <cell r="K62">
            <v>223</v>
          </cell>
          <cell r="N62">
            <v>216</v>
          </cell>
        </row>
        <row r="63">
          <cell r="A63" t="str">
            <v>組合等負担等見込額</v>
          </cell>
          <cell r="B63">
            <v>48</v>
          </cell>
          <cell r="E63">
            <v>47</v>
          </cell>
          <cell r="H63">
            <v>88</v>
          </cell>
          <cell r="K63">
            <v>116</v>
          </cell>
          <cell r="N63">
            <v>115</v>
          </cell>
        </row>
        <row r="64">
          <cell r="A64" t="str">
            <v>公営企業債等繰入見込額</v>
          </cell>
          <cell r="B64">
            <v>6393</v>
          </cell>
          <cell r="E64">
            <v>6142</v>
          </cell>
          <cell r="H64">
            <v>5612</v>
          </cell>
          <cell r="K64">
            <v>5786</v>
          </cell>
          <cell r="N64">
            <v>5669</v>
          </cell>
        </row>
        <row r="65">
          <cell r="A65" t="str">
            <v>債務負担行為に基づく支出予定額</v>
          </cell>
          <cell r="B65">
            <v>5</v>
          </cell>
          <cell r="E65">
            <v>18</v>
          </cell>
          <cell r="H65">
            <v>27</v>
          </cell>
          <cell r="K65">
            <v>26</v>
          </cell>
          <cell r="N65">
            <v>25</v>
          </cell>
        </row>
        <row r="66">
          <cell r="A66" t="str">
            <v>一般会計等に係る地方債の現在高</v>
          </cell>
          <cell r="B66">
            <v>2444</v>
          </cell>
          <cell r="E66">
            <v>2236</v>
          </cell>
          <cell r="H66">
            <v>2009</v>
          </cell>
          <cell r="K66">
            <v>2393</v>
          </cell>
          <cell r="N66">
            <v>4190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45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c r="A1" s="80"/>
      <c r="B1" s="81" t="s">
        <v>16</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c r="A2" s="80"/>
      <c r="B2" s="84" t="s">
        <v>17</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c r="A3" s="82"/>
      <c r="B3" s="86" t="s">
        <v>18</v>
      </c>
      <c r="C3" s="87"/>
      <c r="D3" s="87"/>
      <c r="E3" s="88"/>
      <c r="F3" s="88"/>
      <c r="G3" s="88"/>
      <c r="H3" s="88"/>
      <c r="I3" s="88"/>
      <c r="J3" s="88"/>
      <c r="K3" s="88"/>
      <c r="L3" s="88" t="s">
        <v>19</v>
      </c>
      <c r="M3" s="88"/>
      <c r="N3" s="88"/>
      <c r="O3" s="88"/>
      <c r="P3" s="88"/>
      <c r="Q3" s="88"/>
      <c r="R3" s="89"/>
      <c r="S3" s="89"/>
      <c r="T3" s="89"/>
      <c r="U3" s="89"/>
      <c r="V3" s="90"/>
      <c r="W3" s="91" t="s">
        <v>20</v>
      </c>
      <c r="X3" s="92"/>
      <c r="Y3" s="92"/>
      <c r="Z3" s="92"/>
      <c r="AA3" s="92"/>
      <c r="AB3" s="87"/>
      <c r="AC3" s="89" t="s">
        <v>21</v>
      </c>
      <c r="AD3" s="92"/>
      <c r="AE3" s="92"/>
      <c r="AF3" s="92"/>
      <c r="AG3" s="92"/>
      <c r="AH3" s="92"/>
      <c r="AI3" s="92"/>
      <c r="AJ3" s="92"/>
      <c r="AK3" s="92"/>
      <c r="AL3" s="93"/>
      <c r="AM3" s="91" t="s">
        <v>22</v>
      </c>
      <c r="AN3" s="92"/>
      <c r="AO3" s="92"/>
      <c r="AP3" s="92"/>
      <c r="AQ3" s="92"/>
      <c r="AR3" s="92"/>
      <c r="AS3" s="92"/>
      <c r="AT3" s="92"/>
      <c r="AU3" s="92"/>
      <c r="AV3" s="92"/>
      <c r="AW3" s="92"/>
      <c r="AX3" s="93"/>
      <c r="AY3" s="94" t="s">
        <v>23</v>
      </c>
      <c r="AZ3" s="95"/>
      <c r="BA3" s="95"/>
      <c r="BB3" s="95"/>
      <c r="BC3" s="95"/>
      <c r="BD3" s="95"/>
      <c r="BE3" s="95"/>
      <c r="BF3" s="95"/>
      <c r="BG3" s="95"/>
      <c r="BH3" s="95"/>
      <c r="BI3" s="95"/>
      <c r="BJ3" s="95"/>
      <c r="BK3" s="95"/>
      <c r="BL3" s="95"/>
      <c r="BM3" s="96"/>
      <c r="BN3" s="91" t="s">
        <v>24</v>
      </c>
      <c r="BO3" s="92"/>
      <c r="BP3" s="92"/>
      <c r="BQ3" s="92"/>
      <c r="BR3" s="92"/>
      <c r="BS3" s="92"/>
      <c r="BT3" s="92"/>
      <c r="BU3" s="93"/>
      <c r="BV3" s="91" t="s">
        <v>25</v>
      </c>
      <c r="BW3" s="92"/>
      <c r="BX3" s="92"/>
      <c r="BY3" s="92"/>
      <c r="BZ3" s="92"/>
      <c r="CA3" s="92"/>
      <c r="CB3" s="92"/>
      <c r="CC3" s="93"/>
      <c r="CD3" s="94" t="s">
        <v>23</v>
      </c>
      <c r="CE3" s="95"/>
      <c r="CF3" s="95"/>
      <c r="CG3" s="95"/>
      <c r="CH3" s="95"/>
      <c r="CI3" s="95"/>
      <c r="CJ3" s="95"/>
      <c r="CK3" s="95"/>
      <c r="CL3" s="95"/>
      <c r="CM3" s="95"/>
      <c r="CN3" s="95"/>
      <c r="CO3" s="95"/>
      <c r="CP3" s="95"/>
      <c r="CQ3" s="95"/>
      <c r="CR3" s="95"/>
      <c r="CS3" s="96"/>
      <c r="CT3" s="91" t="s">
        <v>26</v>
      </c>
      <c r="CU3" s="92"/>
      <c r="CV3" s="92"/>
      <c r="CW3" s="92"/>
      <c r="CX3" s="92"/>
      <c r="CY3" s="92"/>
      <c r="CZ3" s="92"/>
      <c r="DA3" s="93"/>
      <c r="DB3" s="91" t="s">
        <v>27</v>
      </c>
      <c r="DC3" s="92"/>
      <c r="DD3" s="92"/>
      <c r="DE3" s="92"/>
      <c r="DF3" s="92"/>
      <c r="DG3" s="92"/>
      <c r="DH3" s="92"/>
      <c r="DI3" s="93"/>
      <c r="DJ3" s="80"/>
      <c r="DK3" s="80"/>
      <c r="DL3" s="80"/>
      <c r="DM3" s="80"/>
      <c r="DN3" s="80"/>
      <c r="DO3" s="80"/>
    </row>
    <row r="4" spans="1:119" ht="18.75" customHeight="1">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28</v>
      </c>
      <c r="AZ4" s="109"/>
      <c r="BA4" s="109"/>
      <c r="BB4" s="109"/>
      <c r="BC4" s="109"/>
      <c r="BD4" s="109"/>
      <c r="BE4" s="109"/>
      <c r="BF4" s="109"/>
      <c r="BG4" s="109"/>
      <c r="BH4" s="109"/>
      <c r="BI4" s="109"/>
      <c r="BJ4" s="109"/>
      <c r="BK4" s="109"/>
      <c r="BL4" s="109"/>
      <c r="BM4" s="110"/>
      <c r="BN4" s="111">
        <v>14998744</v>
      </c>
      <c r="BO4" s="112"/>
      <c r="BP4" s="112"/>
      <c r="BQ4" s="112"/>
      <c r="BR4" s="112"/>
      <c r="BS4" s="112"/>
      <c r="BT4" s="112"/>
      <c r="BU4" s="113"/>
      <c r="BV4" s="111">
        <v>11652271</v>
      </c>
      <c r="BW4" s="112"/>
      <c r="BX4" s="112"/>
      <c r="BY4" s="112"/>
      <c r="BZ4" s="112"/>
      <c r="CA4" s="112"/>
      <c r="CB4" s="112"/>
      <c r="CC4" s="113"/>
      <c r="CD4" s="114" t="s">
        <v>29</v>
      </c>
      <c r="CE4" s="115"/>
      <c r="CF4" s="115"/>
      <c r="CG4" s="115"/>
      <c r="CH4" s="115"/>
      <c r="CI4" s="115"/>
      <c r="CJ4" s="115"/>
      <c r="CK4" s="115"/>
      <c r="CL4" s="115"/>
      <c r="CM4" s="115"/>
      <c r="CN4" s="115"/>
      <c r="CO4" s="115"/>
      <c r="CP4" s="115"/>
      <c r="CQ4" s="115"/>
      <c r="CR4" s="115"/>
      <c r="CS4" s="116"/>
      <c r="CT4" s="117">
        <v>5.6</v>
      </c>
      <c r="CU4" s="118"/>
      <c r="CV4" s="118"/>
      <c r="CW4" s="118"/>
      <c r="CX4" s="118"/>
      <c r="CY4" s="118"/>
      <c r="CZ4" s="118"/>
      <c r="DA4" s="119"/>
      <c r="DB4" s="117">
        <v>8.6999999999999993</v>
      </c>
      <c r="DC4" s="118"/>
      <c r="DD4" s="118"/>
      <c r="DE4" s="118"/>
      <c r="DF4" s="118"/>
      <c r="DG4" s="118"/>
      <c r="DH4" s="118"/>
      <c r="DI4" s="119"/>
      <c r="DJ4" s="80"/>
      <c r="DK4" s="80"/>
      <c r="DL4" s="80"/>
      <c r="DM4" s="80"/>
      <c r="DN4" s="80"/>
      <c r="DO4" s="80"/>
    </row>
    <row r="5" spans="1:119" ht="18.75" customHeight="1">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30</v>
      </c>
      <c r="AN5" s="126"/>
      <c r="AO5" s="126"/>
      <c r="AP5" s="126"/>
      <c r="AQ5" s="126"/>
      <c r="AR5" s="126"/>
      <c r="AS5" s="126"/>
      <c r="AT5" s="127"/>
      <c r="AU5" s="128" t="s">
        <v>31</v>
      </c>
      <c r="AV5" s="129"/>
      <c r="AW5" s="129"/>
      <c r="AX5" s="129"/>
      <c r="AY5" s="130" t="s">
        <v>32</v>
      </c>
      <c r="AZ5" s="131"/>
      <c r="BA5" s="131"/>
      <c r="BB5" s="131"/>
      <c r="BC5" s="131"/>
      <c r="BD5" s="131"/>
      <c r="BE5" s="131"/>
      <c r="BF5" s="131"/>
      <c r="BG5" s="131"/>
      <c r="BH5" s="131"/>
      <c r="BI5" s="131"/>
      <c r="BJ5" s="131"/>
      <c r="BK5" s="131"/>
      <c r="BL5" s="131"/>
      <c r="BM5" s="132"/>
      <c r="BN5" s="133">
        <v>14659860</v>
      </c>
      <c r="BO5" s="134"/>
      <c r="BP5" s="134"/>
      <c r="BQ5" s="134"/>
      <c r="BR5" s="134"/>
      <c r="BS5" s="134"/>
      <c r="BT5" s="134"/>
      <c r="BU5" s="135"/>
      <c r="BV5" s="133">
        <v>11288959</v>
      </c>
      <c r="BW5" s="134"/>
      <c r="BX5" s="134"/>
      <c r="BY5" s="134"/>
      <c r="BZ5" s="134"/>
      <c r="CA5" s="134"/>
      <c r="CB5" s="134"/>
      <c r="CC5" s="135"/>
      <c r="CD5" s="136" t="s">
        <v>33</v>
      </c>
      <c r="CE5" s="137"/>
      <c r="CF5" s="137"/>
      <c r="CG5" s="137"/>
      <c r="CH5" s="137"/>
      <c r="CI5" s="137"/>
      <c r="CJ5" s="137"/>
      <c r="CK5" s="137"/>
      <c r="CL5" s="137"/>
      <c r="CM5" s="137"/>
      <c r="CN5" s="137"/>
      <c r="CO5" s="137"/>
      <c r="CP5" s="137"/>
      <c r="CQ5" s="137"/>
      <c r="CR5" s="137"/>
      <c r="CS5" s="138"/>
      <c r="CT5" s="139">
        <v>88.1</v>
      </c>
      <c r="CU5" s="140"/>
      <c r="CV5" s="140"/>
      <c r="CW5" s="140"/>
      <c r="CX5" s="140"/>
      <c r="CY5" s="140"/>
      <c r="CZ5" s="140"/>
      <c r="DA5" s="141"/>
      <c r="DB5" s="139">
        <v>89.7</v>
      </c>
      <c r="DC5" s="140"/>
      <c r="DD5" s="140"/>
      <c r="DE5" s="140"/>
      <c r="DF5" s="140"/>
      <c r="DG5" s="140"/>
      <c r="DH5" s="140"/>
      <c r="DI5" s="141"/>
      <c r="DJ5" s="80"/>
      <c r="DK5" s="80"/>
      <c r="DL5" s="80"/>
      <c r="DM5" s="80"/>
      <c r="DN5" s="80"/>
      <c r="DO5" s="80"/>
    </row>
    <row r="6" spans="1:119" ht="18.75" customHeight="1">
      <c r="A6" s="82"/>
      <c r="B6" s="142" t="s">
        <v>34</v>
      </c>
      <c r="C6" s="143"/>
      <c r="D6" s="143"/>
      <c r="E6" s="144"/>
      <c r="F6" s="144"/>
      <c r="G6" s="144"/>
      <c r="H6" s="144"/>
      <c r="I6" s="144"/>
      <c r="J6" s="144"/>
      <c r="K6" s="144"/>
      <c r="L6" s="144" t="s">
        <v>35</v>
      </c>
      <c r="M6" s="144"/>
      <c r="N6" s="144"/>
      <c r="O6" s="144"/>
      <c r="P6" s="144"/>
      <c r="Q6" s="144"/>
      <c r="R6" s="145"/>
      <c r="S6" s="145"/>
      <c r="T6" s="145"/>
      <c r="U6" s="145"/>
      <c r="V6" s="146"/>
      <c r="W6" s="147" t="s">
        <v>36</v>
      </c>
      <c r="X6" s="148"/>
      <c r="Y6" s="148"/>
      <c r="Z6" s="148"/>
      <c r="AA6" s="148"/>
      <c r="AB6" s="143"/>
      <c r="AC6" s="149" t="s">
        <v>37</v>
      </c>
      <c r="AD6" s="150"/>
      <c r="AE6" s="150"/>
      <c r="AF6" s="150"/>
      <c r="AG6" s="150"/>
      <c r="AH6" s="150"/>
      <c r="AI6" s="150"/>
      <c r="AJ6" s="150"/>
      <c r="AK6" s="150"/>
      <c r="AL6" s="151"/>
      <c r="AM6" s="125" t="s">
        <v>38</v>
      </c>
      <c r="AN6" s="126"/>
      <c r="AO6" s="126"/>
      <c r="AP6" s="126"/>
      <c r="AQ6" s="126"/>
      <c r="AR6" s="126"/>
      <c r="AS6" s="126"/>
      <c r="AT6" s="127"/>
      <c r="AU6" s="128" t="s">
        <v>39</v>
      </c>
      <c r="AV6" s="129"/>
      <c r="AW6" s="129"/>
      <c r="AX6" s="129"/>
      <c r="AY6" s="130" t="s">
        <v>40</v>
      </c>
      <c r="AZ6" s="131"/>
      <c r="BA6" s="131"/>
      <c r="BB6" s="131"/>
      <c r="BC6" s="131"/>
      <c r="BD6" s="131"/>
      <c r="BE6" s="131"/>
      <c r="BF6" s="131"/>
      <c r="BG6" s="131"/>
      <c r="BH6" s="131"/>
      <c r="BI6" s="131"/>
      <c r="BJ6" s="131"/>
      <c r="BK6" s="131"/>
      <c r="BL6" s="131"/>
      <c r="BM6" s="132"/>
      <c r="BN6" s="133">
        <v>338884</v>
      </c>
      <c r="BO6" s="134"/>
      <c r="BP6" s="134"/>
      <c r="BQ6" s="134"/>
      <c r="BR6" s="134"/>
      <c r="BS6" s="134"/>
      <c r="BT6" s="134"/>
      <c r="BU6" s="135"/>
      <c r="BV6" s="133">
        <v>363312</v>
      </c>
      <c r="BW6" s="134"/>
      <c r="BX6" s="134"/>
      <c r="BY6" s="134"/>
      <c r="BZ6" s="134"/>
      <c r="CA6" s="134"/>
      <c r="CB6" s="134"/>
      <c r="CC6" s="135"/>
      <c r="CD6" s="136" t="s">
        <v>41</v>
      </c>
      <c r="CE6" s="137"/>
      <c r="CF6" s="137"/>
      <c r="CG6" s="137"/>
      <c r="CH6" s="137"/>
      <c r="CI6" s="137"/>
      <c r="CJ6" s="137"/>
      <c r="CK6" s="137"/>
      <c r="CL6" s="137"/>
      <c r="CM6" s="137"/>
      <c r="CN6" s="137"/>
      <c r="CO6" s="137"/>
      <c r="CP6" s="137"/>
      <c r="CQ6" s="137"/>
      <c r="CR6" s="137"/>
      <c r="CS6" s="138"/>
      <c r="CT6" s="152">
        <v>88.1</v>
      </c>
      <c r="CU6" s="153"/>
      <c r="CV6" s="153"/>
      <c r="CW6" s="153"/>
      <c r="CX6" s="153"/>
      <c r="CY6" s="153"/>
      <c r="CZ6" s="153"/>
      <c r="DA6" s="154"/>
      <c r="DB6" s="152">
        <v>94.3</v>
      </c>
      <c r="DC6" s="153"/>
      <c r="DD6" s="153"/>
      <c r="DE6" s="153"/>
      <c r="DF6" s="153"/>
      <c r="DG6" s="153"/>
      <c r="DH6" s="153"/>
      <c r="DI6" s="154"/>
      <c r="DJ6" s="80"/>
      <c r="DK6" s="80"/>
      <c r="DL6" s="80"/>
      <c r="DM6" s="80"/>
      <c r="DN6" s="80"/>
      <c r="DO6" s="80"/>
    </row>
    <row r="7" spans="1:119" ht="18.75" customHeight="1">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42</v>
      </c>
      <c r="AN7" s="126"/>
      <c r="AO7" s="126"/>
      <c r="AP7" s="126"/>
      <c r="AQ7" s="126"/>
      <c r="AR7" s="126"/>
      <c r="AS7" s="126"/>
      <c r="AT7" s="127"/>
      <c r="AU7" s="128" t="s">
        <v>43</v>
      </c>
      <c r="AV7" s="129"/>
      <c r="AW7" s="129"/>
      <c r="AX7" s="129"/>
      <c r="AY7" s="130" t="s">
        <v>44</v>
      </c>
      <c r="AZ7" s="131"/>
      <c r="BA7" s="131"/>
      <c r="BB7" s="131"/>
      <c r="BC7" s="131"/>
      <c r="BD7" s="131"/>
      <c r="BE7" s="131"/>
      <c r="BF7" s="131"/>
      <c r="BG7" s="131"/>
      <c r="BH7" s="131"/>
      <c r="BI7" s="131"/>
      <c r="BJ7" s="131"/>
      <c r="BK7" s="131"/>
      <c r="BL7" s="131"/>
      <c r="BM7" s="132"/>
      <c r="BN7" s="133">
        <v>109873</v>
      </c>
      <c r="BO7" s="134"/>
      <c r="BP7" s="134"/>
      <c r="BQ7" s="134"/>
      <c r="BR7" s="134"/>
      <c r="BS7" s="134"/>
      <c r="BT7" s="134"/>
      <c r="BU7" s="135"/>
      <c r="BV7" s="133">
        <v>25713</v>
      </c>
      <c r="BW7" s="134"/>
      <c r="BX7" s="134"/>
      <c r="BY7" s="134"/>
      <c r="BZ7" s="134"/>
      <c r="CA7" s="134"/>
      <c r="CB7" s="134"/>
      <c r="CC7" s="135"/>
      <c r="CD7" s="136" t="s">
        <v>45</v>
      </c>
      <c r="CE7" s="137"/>
      <c r="CF7" s="137"/>
      <c r="CG7" s="137"/>
      <c r="CH7" s="137"/>
      <c r="CI7" s="137"/>
      <c r="CJ7" s="137"/>
      <c r="CK7" s="137"/>
      <c r="CL7" s="137"/>
      <c r="CM7" s="137"/>
      <c r="CN7" s="137"/>
      <c r="CO7" s="137"/>
      <c r="CP7" s="137"/>
      <c r="CQ7" s="137"/>
      <c r="CR7" s="137"/>
      <c r="CS7" s="138"/>
      <c r="CT7" s="133">
        <v>4066308</v>
      </c>
      <c r="CU7" s="134"/>
      <c r="CV7" s="134"/>
      <c r="CW7" s="134"/>
      <c r="CX7" s="134"/>
      <c r="CY7" s="134"/>
      <c r="CZ7" s="134"/>
      <c r="DA7" s="135"/>
      <c r="DB7" s="133">
        <v>3879874</v>
      </c>
      <c r="DC7" s="134"/>
      <c r="DD7" s="134"/>
      <c r="DE7" s="134"/>
      <c r="DF7" s="134"/>
      <c r="DG7" s="134"/>
      <c r="DH7" s="134"/>
      <c r="DI7" s="135"/>
      <c r="DJ7" s="80"/>
      <c r="DK7" s="80"/>
      <c r="DL7" s="80"/>
      <c r="DM7" s="80"/>
      <c r="DN7" s="80"/>
      <c r="DO7" s="80"/>
    </row>
    <row r="8" spans="1:119" ht="18.75" customHeight="1" thickBot="1">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46</v>
      </c>
      <c r="AN8" s="126"/>
      <c r="AO8" s="126"/>
      <c r="AP8" s="126"/>
      <c r="AQ8" s="126"/>
      <c r="AR8" s="126"/>
      <c r="AS8" s="126"/>
      <c r="AT8" s="127"/>
      <c r="AU8" s="128" t="s">
        <v>47</v>
      </c>
      <c r="AV8" s="129"/>
      <c r="AW8" s="129"/>
      <c r="AX8" s="129"/>
      <c r="AY8" s="130" t="s">
        <v>48</v>
      </c>
      <c r="AZ8" s="131"/>
      <c r="BA8" s="131"/>
      <c r="BB8" s="131"/>
      <c r="BC8" s="131"/>
      <c r="BD8" s="131"/>
      <c r="BE8" s="131"/>
      <c r="BF8" s="131"/>
      <c r="BG8" s="131"/>
      <c r="BH8" s="131"/>
      <c r="BI8" s="131"/>
      <c r="BJ8" s="131"/>
      <c r="BK8" s="131"/>
      <c r="BL8" s="131"/>
      <c r="BM8" s="132"/>
      <c r="BN8" s="133">
        <v>229011</v>
      </c>
      <c r="BO8" s="134"/>
      <c r="BP8" s="134"/>
      <c r="BQ8" s="134"/>
      <c r="BR8" s="134"/>
      <c r="BS8" s="134"/>
      <c r="BT8" s="134"/>
      <c r="BU8" s="135"/>
      <c r="BV8" s="133">
        <v>337599</v>
      </c>
      <c r="BW8" s="134"/>
      <c r="BX8" s="134"/>
      <c r="BY8" s="134"/>
      <c r="BZ8" s="134"/>
      <c r="CA8" s="134"/>
      <c r="CB8" s="134"/>
      <c r="CC8" s="135"/>
      <c r="CD8" s="136" t="s">
        <v>49</v>
      </c>
      <c r="CE8" s="137"/>
      <c r="CF8" s="137"/>
      <c r="CG8" s="137"/>
      <c r="CH8" s="137"/>
      <c r="CI8" s="137"/>
      <c r="CJ8" s="137"/>
      <c r="CK8" s="137"/>
      <c r="CL8" s="137"/>
      <c r="CM8" s="137"/>
      <c r="CN8" s="137"/>
      <c r="CO8" s="137"/>
      <c r="CP8" s="137"/>
      <c r="CQ8" s="137"/>
      <c r="CR8" s="137"/>
      <c r="CS8" s="138"/>
      <c r="CT8" s="168">
        <v>0.98</v>
      </c>
      <c r="CU8" s="169"/>
      <c r="CV8" s="169"/>
      <c r="CW8" s="169"/>
      <c r="CX8" s="169"/>
      <c r="CY8" s="169"/>
      <c r="CZ8" s="169"/>
      <c r="DA8" s="170"/>
      <c r="DB8" s="168">
        <v>0.95</v>
      </c>
      <c r="DC8" s="169"/>
      <c r="DD8" s="169"/>
      <c r="DE8" s="169"/>
      <c r="DF8" s="169"/>
      <c r="DG8" s="169"/>
      <c r="DH8" s="169"/>
      <c r="DI8" s="170"/>
      <c r="DJ8" s="80"/>
      <c r="DK8" s="80"/>
      <c r="DL8" s="80"/>
      <c r="DM8" s="80"/>
      <c r="DN8" s="80"/>
      <c r="DO8" s="80"/>
    </row>
    <row r="9" spans="1:119" ht="18.75" customHeight="1" thickBot="1">
      <c r="A9" s="82"/>
      <c r="B9" s="94" t="s">
        <v>50</v>
      </c>
      <c r="C9" s="95"/>
      <c r="D9" s="95"/>
      <c r="E9" s="95"/>
      <c r="F9" s="95"/>
      <c r="G9" s="95"/>
      <c r="H9" s="95"/>
      <c r="I9" s="95"/>
      <c r="J9" s="95"/>
      <c r="K9" s="171"/>
      <c r="L9" s="172" t="s">
        <v>51</v>
      </c>
      <c r="M9" s="173"/>
      <c r="N9" s="173"/>
      <c r="O9" s="173"/>
      <c r="P9" s="173"/>
      <c r="Q9" s="174"/>
      <c r="R9" s="175">
        <v>10596</v>
      </c>
      <c r="S9" s="176"/>
      <c r="T9" s="176"/>
      <c r="U9" s="176"/>
      <c r="V9" s="177"/>
      <c r="W9" s="91" t="s">
        <v>52</v>
      </c>
      <c r="X9" s="92"/>
      <c r="Y9" s="92"/>
      <c r="Z9" s="92"/>
      <c r="AA9" s="92"/>
      <c r="AB9" s="92"/>
      <c r="AC9" s="92"/>
      <c r="AD9" s="92"/>
      <c r="AE9" s="92"/>
      <c r="AF9" s="92"/>
      <c r="AG9" s="92"/>
      <c r="AH9" s="92"/>
      <c r="AI9" s="92"/>
      <c r="AJ9" s="92"/>
      <c r="AK9" s="92"/>
      <c r="AL9" s="93"/>
      <c r="AM9" s="125" t="s">
        <v>53</v>
      </c>
      <c r="AN9" s="126"/>
      <c r="AO9" s="126"/>
      <c r="AP9" s="126"/>
      <c r="AQ9" s="126"/>
      <c r="AR9" s="126"/>
      <c r="AS9" s="126"/>
      <c r="AT9" s="127"/>
      <c r="AU9" s="128" t="s">
        <v>31</v>
      </c>
      <c r="AV9" s="129"/>
      <c r="AW9" s="129"/>
      <c r="AX9" s="129"/>
      <c r="AY9" s="130" t="s">
        <v>54</v>
      </c>
      <c r="AZ9" s="131"/>
      <c r="BA9" s="131"/>
      <c r="BB9" s="131"/>
      <c r="BC9" s="131"/>
      <c r="BD9" s="131"/>
      <c r="BE9" s="131"/>
      <c r="BF9" s="131"/>
      <c r="BG9" s="131"/>
      <c r="BH9" s="131"/>
      <c r="BI9" s="131"/>
      <c r="BJ9" s="131"/>
      <c r="BK9" s="131"/>
      <c r="BL9" s="131"/>
      <c r="BM9" s="132"/>
      <c r="BN9" s="133">
        <v>-108588</v>
      </c>
      <c r="BO9" s="134"/>
      <c r="BP9" s="134"/>
      <c r="BQ9" s="134"/>
      <c r="BR9" s="134"/>
      <c r="BS9" s="134"/>
      <c r="BT9" s="134"/>
      <c r="BU9" s="135"/>
      <c r="BV9" s="133">
        <v>286534</v>
      </c>
      <c r="BW9" s="134"/>
      <c r="BX9" s="134"/>
      <c r="BY9" s="134"/>
      <c r="BZ9" s="134"/>
      <c r="CA9" s="134"/>
      <c r="CB9" s="134"/>
      <c r="CC9" s="135"/>
      <c r="CD9" s="136" t="s">
        <v>55</v>
      </c>
      <c r="CE9" s="137"/>
      <c r="CF9" s="137"/>
      <c r="CG9" s="137"/>
      <c r="CH9" s="137"/>
      <c r="CI9" s="137"/>
      <c r="CJ9" s="137"/>
      <c r="CK9" s="137"/>
      <c r="CL9" s="137"/>
      <c r="CM9" s="137"/>
      <c r="CN9" s="137"/>
      <c r="CO9" s="137"/>
      <c r="CP9" s="137"/>
      <c r="CQ9" s="137"/>
      <c r="CR9" s="137"/>
      <c r="CS9" s="138"/>
      <c r="CT9" s="139">
        <v>6.5</v>
      </c>
      <c r="CU9" s="140"/>
      <c r="CV9" s="140"/>
      <c r="CW9" s="140"/>
      <c r="CX9" s="140"/>
      <c r="CY9" s="140"/>
      <c r="CZ9" s="140"/>
      <c r="DA9" s="141"/>
      <c r="DB9" s="139">
        <v>5.5</v>
      </c>
      <c r="DC9" s="140"/>
      <c r="DD9" s="140"/>
      <c r="DE9" s="140"/>
      <c r="DF9" s="140"/>
      <c r="DG9" s="140"/>
      <c r="DH9" s="140"/>
      <c r="DI9" s="141"/>
      <c r="DJ9" s="80"/>
      <c r="DK9" s="80"/>
      <c r="DL9" s="80"/>
      <c r="DM9" s="80"/>
      <c r="DN9" s="80"/>
      <c r="DO9" s="80"/>
    </row>
    <row r="10" spans="1:119" ht="18.75" customHeight="1" thickBot="1">
      <c r="A10" s="82"/>
      <c r="B10" s="94"/>
      <c r="C10" s="95"/>
      <c r="D10" s="95"/>
      <c r="E10" s="95"/>
      <c r="F10" s="95"/>
      <c r="G10" s="95"/>
      <c r="H10" s="95"/>
      <c r="I10" s="95"/>
      <c r="J10" s="95"/>
      <c r="K10" s="171"/>
      <c r="L10" s="178" t="s">
        <v>56</v>
      </c>
      <c r="M10" s="126"/>
      <c r="N10" s="126"/>
      <c r="O10" s="126"/>
      <c r="P10" s="126"/>
      <c r="Q10" s="127"/>
      <c r="R10" s="179">
        <v>11062</v>
      </c>
      <c r="S10" s="180"/>
      <c r="T10" s="180"/>
      <c r="U10" s="180"/>
      <c r="V10" s="181"/>
      <c r="W10" s="102"/>
      <c r="X10" s="103"/>
      <c r="Y10" s="103"/>
      <c r="Z10" s="103"/>
      <c r="AA10" s="103"/>
      <c r="AB10" s="103"/>
      <c r="AC10" s="103"/>
      <c r="AD10" s="103"/>
      <c r="AE10" s="103"/>
      <c r="AF10" s="103"/>
      <c r="AG10" s="103"/>
      <c r="AH10" s="103"/>
      <c r="AI10" s="103"/>
      <c r="AJ10" s="103"/>
      <c r="AK10" s="103"/>
      <c r="AL10" s="104"/>
      <c r="AM10" s="125" t="s">
        <v>57</v>
      </c>
      <c r="AN10" s="126"/>
      <c r="AO10" s="126"/>
      <c r="AP10" s="126"/>
      <c r="AQ10" s="126"/>
      <c r="AR10" s="126"/>
      <c r="AS10" s="126"/>
      <c r="AT10" s="127"/>
      <c r="AU10" s="128" t="s">
        <v>58</v>
      </c>
      <c r="AV10" s="129"/>
      <c r="AW10" s="129"/>
      <c r="AX10" s="129"/>
      <c r="AY10" s="130" t="s">
        <v>59</v>
      </c>
      <c r="AZ10" s="131"/>
      <c r="BA10" s="131"/>
      <c r="BB10" s="131"/>
      <c r="BC10" s="131"/>
      <c r="BD10" s="131"/>
      <c r="BE10" s="131"/>
      <c r="BF10" s="131"/>
      <c r="BG10" s="131"/>
      <c r="BH10" s="131"/>
      <c r="BI10" s="131"/>
      <c r="BJ10" s="131"/>
      <c r="BK10" s="131"/>
      <c r="BL10" s="131"/>
      <c r="BM10" s="132"/>
      <c r="BN10" s="133">
        <v>6090</v>
      </c>
      <c r="BO10" s="134"/>
      <c r="BP10" s="134"/>
      <c r="BQ10" s="134"/>
      <c r="BR10" s="134"/>
      <c r="BS10" s="134"/>
      <c r="BT10" s="134"/>
      <c r="BU10" s="135"/>
      <c r="BV10" s="133">
        <v>30225</v>
      </c>
      <c r="BW10" s="134"/>
      <c r="BX10" s="134"/>
      <c r="BY10" s="134"/>
      <c r="BZ10" s="134"/>
      <c r="CA10" s="134"/>
      <c r="CB10" s="134"/>
      <c r="CC10" s="135"/>
      <c r="CD10" s="182" t="s">
        <v>60</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c r="A11" s="82"/>
      <c r="B11" s="94"/>
      <c r="C11" s="95"/>
      <c r="D11" s="95"/>
      <c r="E11" s="95"/>
      <c r="F11" s="95"/>
      <c r="G11" s="95"/>
      <c r="H11" s="95"/>
      <c r="I11" s="95"/>
      <c r="J11" s="95"/>
      <c r="K11" s="171"/>
      <c r="L11" s="188" t="s">
        <v>61</v>
      </c>
      <c r="M11" s="189"/>
      <c r="N11" s="189"/>
      <c r="O11" s="189"/>
      <c r="P11" s="189"/>
      <c r="Q11" s="190"/>
      <c r="R11" s="191" t="s">
        <v>62</v>
      </c>
      <c r="S11" s="192"/>
      <c r="T11" s="192"/>
      <c r="U11" s="192"/>
      <c r="V11" s="193"/>
      <c r="W11" s="102"/>
      <c r="X11" s="103"/>
      <c r="Y11" s="103"/>
      <c r="Z11" s="103"/>
      <c r="AA11" s="103"/>
      <c r="AB11" s="103"/>
      <c r="AC11" s="103"/>
      <c r="AD11" s="103"/>
      <c r="AE11" s="103"/>
      <c r="AF11" s="103"/>
      <c r="AG11" s="103"/>
      <c r="AH11" s="103"/>
      <c r="AI11" s="103"/>
      <c r="AJ11" s="103"/>
      <c r="AK11" s="103"/>
      <c r="AL11" s="104"/>
      <c r="AM11" s="125" t="s">
        <v>63</v>
      </c>
      <c r="AN11" s="126"/>
      <c r="AO11" s="126"/>
      <c r="AP11" s="126"/>
      <c r="AQ11" s="126"/>
      <c r="AR11" s="126"/>
      <c r="AS11" s="126"/>
      <c r="AT11" s="127"/>
      <c r="AU11" s="128" t="s">
        <v>39</v>
      </c>
      <c r="AV11" s="129"/>
      <c r="AW11" s="129"/>
      <c r="AX11" s="129"/>
      <c r="AY11" s="130" t="s">
        <v>64</v>
      </c>
      <c r="AZ11" s="131"/>
      <c r="BA11" s="131"/>
      <c r="BB11" s="131"/>
      <c r="BC11" s="131"/>
      <c r="BD11" s="131"/>
      <c r="BE11" s="131"/>
      <c r="BF11" s="131"/>
      <c r="BG11" s="131"/>
      <c r="BH11" s="131"/>
      <c r="BI11" s="131"/>
      <c r="BJ11" s="131"/>
      <c r="BK11" s="131"/>
      <c r="BL11" s="131"/>
      <c r="BM11" s="132"/>
      <c r="BN11" s="133">
        <v>155630</v>
      </c>
      <c r="BO11" s="134"/>
      <c r="BP11" s="134"/>
      <c r="BQ11" s="134"/>
      <c r="BR11" s="134"/>
      <c r="BS11" s="134"/>
      <c r="BT11" s="134"/>
      <c r="BU11" s="135"/>
      <c r="BV11" s="133" t="s">
        <v>65</v>
      </c>
      <c r="BW11" s="134"/>
      <c r="BX11" s="134"/>
      <c r="BY11" s="134"/>
      <c r="BZ11" s="134"/>
      <c r="CA11" s="134"/>
      <c r="CB11" s="134"/>
      <c r="CC11" s="135"/>
      <c r="CD11" s="136" t="s">
        <v>66</v>
      </c>
      <c r="CE11" s="137"/>
      <c r="CF11" s="137"/>
      <c r="CG11" s="137"/>
      <c r="CH11" s="137"/>
      <c r="CI11" s="137"/>
      <c r="CJ11" s="137"/>
      <c r="CK11" s="137"/>
      <c r="CL11" s="137"/>
      <c r="CM11" s="137"/>
      <c r="CN11" s="137"/>
      <c r="CO11" s="137"/>
      <c r="CP11" s="137"/>
      <c r="CQ11" s="137"/>
      <c r="CR11" s="137"/>
      <c r="CS11" s="138"/>
      <c r="CT11" s="168" t="s">
        <v>65</v>
      </c>
      <c r="CU11" s="169"/>
      <c r="CV11" s="169"/>
      <c r="CW11" s="169"/>
      <c r="CX11" s="169"/>
      <c r="CY11" s="169"/>
      <c r="CZ11" s="169"/>
      <c r="DA11" s="170"/>
      <c r="DB11" s="168" t="s">
        <v>65</v>
      </c>
      <c r="DC11" s="169"/>
      <c r="DD11" s="169"/>
      <c r="DE11" s="169"/>
      <c r="DF11" s="169"/>
      <c r="DG11" s="169"/>
      <c r="DH11" s="169"/>
      <c r="DI11" s="170"/>
      <c r="DJ11" s="80"/>
      <c r="DK11" s="80"/>
      <c r="DL11" s="80"/>
      <c r="DM11" s="80"/>
      <c r="DN11" s="80"/>
      <c r="DO11" s="80"/>
    </row>
    <row r="12" spans="1:119" ht="18.75" customHeight="1">
      <c r="A12" s="82"/>
      <c r="B12" s="194" t="s">
        <v>67</v>
      </c>
      <c r="C12" s="195"/>
      <c r="D12" s="195"/>
      <c r="E12" s="195"/>
      <c r="F12" s="195"/>
      <c r="G12" s="195"/>
      <c r="H12" s="195"/>
      <c r="I12" s="195"/>
      <c r="J12" s="195"/>
      <c r="K12" s="196"/>
      <c r="L12" s="197" t="s">
        <v>68</v>
      </c>
      <c r="M12" s="198"/>
      <c r="N12" s="198"/>
      <c r="O12" s="198"/>
      <c r="P12" s="198"/>
      <c r="Q12" s="199"/>
      <c r="R12" s="200">
        <v>10682</v>
      </c>
      <c r="S12" s="201"/>
      <c r="T12" s="201"/>
      <c r="U12" s="201"/>
      <c r="V12" s="202"/>
      <c r="W12" s="203" t="s">
        <v>23</v>
      </c>
      <c r="X12" s="129"/>
      <c r="Y12" s="129"/>
      <c r="Z12" s="129"/>
      <c r="AA12" s="129"/>
      <c r="AB12" s="204"/>
      <c r="AC12" s="128" t="s">
        <v>69</v>
      </c>
      <c r="AD12" s="129"/>
      <c r="AE12" s="129"/>
      <c r="AF12" s="129"/>
      <c r="AG12" s="204"/>
      <c r="AH12" s="128" t="s">
        <v>70</v>
      </c>
      <c r="AI12" s="129"/>
      <c r="AJ12" s="129"/>
      <c r="AK12" s="129"/>
      <c r="AL12" s="205"/>
      <c r="AM12" s="125" t="s">
        <v>71</v>
      </c>
      <c r="AN12" s="126"/>
      <c r="AO12" s="126"/>
      <c r="AP12" s="126"/>
      <c r="AQ12" s="126"/>
      <c r="AR12" s="126"/>
      <c r="AS12" s="126"/>
      <c r="AT12" s="127"/>
      <c r="AU12" s="128" t="s">
        <v>72</v>
      </c>
      <c r="AV12" s="129"/>
      <c r="AW12" s="129"/>
      <c r="AX12" s="129"/>
      <c r="AY12" s="130" t="s">
        <v>73</v>
      </c>
      <c r="AZ12" s="131"/>
      <c r="BA12" s="131"/>
      <c r="BB12" s="131"/>
      <c r="BC12" s="131"/>
      <c r="BD12" s="131"/>
      <c r="BE12" s="131"/>
      <c r="BF12" s="131"/>
      <c r="BG12" s="131"/>
      <c r="BH12" s="131"/>
      <c r="BI12" s="131"/>
      <c r="BJ12" s="131"/>
      <c r="BK12" s="131"/>
      <c r="BL12" s="131"/>
      <c r="BM12" s="132"/>
      <c r="BN12" s="133">
        <v>291903</v>
      </c>
      <c r="BO12" s="134"/>
      <c r="BP12" s="134"/>
      <c r="BQ12" s="134"/>
      <c r="BR12" s="134"/>
      <c r="BS12" s="134"/>
      <c r="BT12" s="134"/>
      <c r="BU12" s="135"/>
      <c r="BV12" s="133" t="s">
        <v>74</v>
      </c>
      <c r="BW12" s="134"/>
      <c r="BX12" s="134"/>
      <c r="BY12" s="134"/>
      <c r="BZ12" s="134"/>
      <c r="CA12" s="134"/>
      <c r="CB12" s="134"/>
      <c r="CC12" s="135"/>
      <c r="CD12" s="136" t="s">
        <v>75</v>
      </c>
      <c r="CE12" s="137"/>
      <c r="CF12" s="137"/>
      <c r="CG12" s="137"/>
      <c r="CH12" s="137"/>
      <c r="CI12" s="137"/>
      <c r="CJ12" s="137"/>
      <c r="CK12" s="137"/>
      <c r="CL12" s="137"/>
      <c r="CM12" s="137"/>
      <c r="CN12" s="137"/>
      <c r="CO12" s="137"/>
      <c r="CP12" s="137"/>
      <c r="CQ12" s="137"/>
      <c r="CR12" s="137"/>
      <c r="CS12" s="138"/>
      <c r="CT12" s="168" t="s">
        <v>74</v>
      </c>
      <c r="CU12" s="169"/>
      <c r="CV12" s="169"/>
      <c r="CW12" s="169"/>
      <c r="CX12" s="169"/>
      <c r="CY12" s="169"/>
      <c r="CZ12" s="169"/>
      <c r="DA12" s="170"/>
      <c r="DB12" s="168" t="s">
        <v>74</v>
      </c>
      <c r="DC12" s="169"/>
      <c r="DD12" s="169"/>
      <c r="DE12" s="169"/>
      <c r="DF12" s="169"/>
      <c r="DG12" s="169"/>
      <c r="DH12" s="169"/>
      <c r="DI12" s="170"/>
      <c r="DJ12" s="80"/>
      <c r="DK12" s="80"/>
      <c r="DL12" s="80"/>
      <c r="DM12" s="80"/>
      <c r="DN12" s="80"/>
      <c r="DO12" s="80"/>
    </row>
    <row r="13" spans="1:119" ht="18.75" customHeight="1">
      <c r="A13" s="82"/>
      <c r="B13" s="206"/>
      <c r="C13" s="207"/>
      <c r="D13" s="207"/>
      <c r="E13" s="207"/>
      <c r="F13" s="207"/>
      <c r="G13" s="207"/>
      <c r="H13" s="207"/>
      <c r="I13" s="207"/>
      <c r="J13" s="207"/>
      <c r="K13" s="208"/>
      <c r="L13" s="209"/>
      <c r="M13" s="210" t="s">
        <v>76</v>
      </c>
      <c r="N13" s="211"/>
      <c r="O13" s="211"/>
      <c r="P13" s="211"/>
      <c r="Q13" s="212"/>
      <c r="R13" s="213">
        <v>10511</v>
      </c>
      <c r="S13" s="214"/>
      <c r="T13" s="214"/>
      <c r="U13" s="214"/>
      <c r="V13" s="215"/>
      <c r="W13" s="147" t="s">
        <v>77</v>
      </c>
      <c r="X13" s="148"/>
      <c r="Y13" s="148"/>
      <c r="Z13" s="148"/>
      <c r="AA13" s="148"/>
      <c r="AB13" s="143"/>
      <c r="AC13" s="179">
        <v>439</v>
      </c>
      <c r="AD13" s="180"/>
      <c r="AE13" s="180"/>
      <c r="AF13" s="180"/>
      <c r="AG13" s="216"/>
      <c r="AH13" s="179">
        <v>428</v>
      </c>
      <c r="AI13" s="180"/>
      <c r="AJ13" s="180"/>
      <c r="AK13" s="180"/>
      <c r="AL13" s="181"/>
      <c r="AM13" s="125" t="s">
        <v>78</v>
      </c>
      <c r="AN13" s="126"/>
      <c r="AO13" s="126"/>
      <c r="AP13" s="126"/>
      <c r="AQ13" s="126"/>
      <c r="AR13" s="126"/>
      <c r="AS13" s="126"/>
      <c r="AT13" s="127"/>
      <c r="AU13" s="128" t="s">
        <v>79</v>
      </c>
      <c r="AV13" s="129"/>
      <c r="AW13" s="129"/>
      <c r="AX13" s="129"/>
      <c r="AY13" s="130" t="s">
        <v>80</v>
      </c>
      <c r="AZ13" s="131"/>
      <c r="BA13" s="131"/>
      <c r="BB13" s="131"/>
      <c r="BC13" s="131"/>
      <c r="BD13" s="131"/>
      <c r="BE13" s="131"/>
      <c r="BF13" s="131"/>
      <c r="BG13" s="131"/>
      <c r="BH13" s="131"/>
      <c r="BI13" s="131"/>
      <c r="BJ13" s="131"/>
      <c r="BK13" s="131"/>
      <c r="BL13" s="131"/>
      <c r="BM13" s="132"/>
      <c r="BN13" s="133">
        <v>-238771</v>
      </c>
      <c r="BO13" s="134"/>
      <c r="BP13" s="134"/>
      <c r="BQ13" s="134"/>
      <c r="BR13" s="134"/>
      <c r="BS13" s="134"/>
      <c r="BT13" s="134"/>
      <c r="BU13" s="135"/>
      <c r="BV13" s="133">
        <v>316759</v>
      </c>
      <c r="BW13" s="134"/>
      <c r="BX13" s="134"/>
      <c r="BY13" s="134"/>
      <c r="BZ13" s="134"/>
      <c r="CA13" s="134"/>
      <c r="CB13" s="134"/>
      <c r="CC13" s="135"/>
      <c r="CD13" s="136" t="s">
        <v>81</v>
      </c>
      <c r="CE13" s="137"/>
      <c r="CF13" s="137"/>
      <c r="CG13" s="137"/>
      <c r="CH13" s="137"/>
      <c r="CI13" s="137"/>
      <c r="CJ13" s="137"/>
      <c r="CK13" s="137"/>
      <c r="CL13" s="137"/>
      <c r="CM13" s="137"/>
      <c r="CN13" s="137"/>
      <c r="CO13" s="137"/>
      <c r="CP13" s="137"/>
      <c r="CQ13" s="137"/>
      <c r="CR13" s="137"/>
      <c r="CS13" s="138"/>
      <c r="CT13" s="139">
        <v>8.4</v>
      </c>
      <c r="CU13" s="140"/>
      <c r="CV13" s="140"/>
      <c r="CW13" s="140"/>
      <c r="CX13" s="140"/>
      <c r="CY13" s="140"/>
      <c r="CZ13" s="140"/>
      <c r="DA13" s="141"/>
      <c r="DB13" s="139">
        <v>8.6999999999999993</v>
      </c>
      <c r="DC13" s="140"/>
      <c r="DD13" s="140"/>
      <c r="DE13" s="140"/>
      <c r="DF13" s="140"/>
      <c r="DG13" s="140"/>
      <c r="DH13" s="140"/>
      <c r="DI13" s="141"/>
      <c r="DJ13" s="80"/>
      <c r="DK13" s="80"/>
      <c r="DL13" s="80"/>
      <c r="DM13" s="80"/>
      <c r="DN13" s="80"/>
      <c r="DO13" s="80"/>
    </row>
    <row r="14" spans="1:119" ht="18.75" customHeight="1" thickBot="1">
      <c r="A14" s="82"/>
      <c r="B14" s="206"/>
      <c r="C14" s="207"/>
      <c r="D14" s="207"/>
      <c r="E14" s="207"/>
      <c r="F14" s="207"/>
      <c r="G14" s="207"/>
      <c r="H14" s="207"/>
      <c r="I14" s="207"/>
      <c r="J14" s="207"/>
      <c r="K14" s="208"/>
      <c r="L14" s="217" t="s">
        <v>82</v>
      </c>
      <c r="M14" s="218"/>
      <c r="N14" s="218"/>
      <c r="O14" s="218"/>
      <c r="P14" s="218"/>
      <c r="Q14" s="219"/>
      <c r="R14" s="213">
        <v>10731</v>
      </c>
      <c r="S14" s="214"/>
      <c r="T14" s="214"/>
      <c r="U14" s="214"/>
      <c r="V14" s="215"/>
      <c r="W14" s="105"/>
      <c r="X14" s="106"/>
      <c r="Y14" s="106"/>
      <c r="Z14" s="106"/>
      <c r="AA14" s="106"/>
      <c r="AB14" s="121"/>
      <c r="AC14" s="220">
        <v>7.6</v>
      </c>
      <c r="AD14" s="221"/>
      <c r="AE14" s="221"/>
      <c r="AF14" s="221"/>
      <c r="AG14" s="222"/>
      <c r="AH14" s="220">
        <v>7.6</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83</v>
      </c>
      <c r="CE14" s="225"/>
      <c r="CF14" s="225"/>
      <c r="CG14" s="225"/>
      <c r="CH14" s="225"/>
      <c r="CI14" s="225"/>
      <c r="CJ14" s="225"/>
      <c r="CK14" s="225"/>
      <c r="CL14" s="225"/>
      <c r="CM14" s="225"/>
      <c r="CN14" s="225"/>
      <c r="CO14" s="225"/>
      <c r="CP14" s="225"/>
      <c r="CQ14" s="225"/>
      <c r="CR14" s="225"/>
      <c r="CS14" s="226"/>
      <c r="CT14" s="227">
        <v>1.2</v>
      </c>
      <c r="CU14" s="228"/>
      <c r="CV14" s="228"/>
      <c r="CW14" s="228"/>
      <c r="CX14" s="228"/>
      <c r="CY14" s="228"/>
      <c r="CZ14" s="228"/>
      <c r="DA14" s="229"/>
      <c r="DB14" s="227" t="s">
        <v>74</v>
      </c>
      <c r="DC14" s="228"/>
      <c r="DD14" s="228"/>
      <c r="DE14" s="228"/>
      <c r="DF14" s="228"/>
      <c r="DG14" s="228"/>
      <c r="DH14" s="228"/>
      <c r="DI14" s="229"/>
      <c r="DJ14" s="80"/>
      <c r="DK14" s="80"/>
      <c r="DL14" s="80"/>
      <c r="DM14" s="80"/>
      <c r="DN14" s="80"/>
      <c r="DO14" s="80"/>
    </row>
    <row r="15" spans="1:119" ht="18.75" customHeight="1">
      <c r="A15" s="82"/>
      <c r="B15" s="206"/>
      <c r="C15" s="207"/>
      <c r="D15" s="207"/>
      <c r="E15" s="207"/>
      <c r="F15" s="207"/>
      <c r="G15" s="207"/>
      <c r="H15" s="207"/>
      <c r="I15" s="207"/>
      <c r="J15" s="207"/>
      <c r="K15" s="208"/>
      <c r="L15" s="209"/>
      <c r="M15" s="210" t="s">
        <v>76</v>
      </c>
      <c r="N15" s="211"/>
      <c r="O15" s="211"/>
      <c r="P15" s="211"/>
      <c r="Q15" s="212"/>
      <c r="R15" s="213">
        <v>10573</v>
      </c>
      <c r="S15" s="214"/>
      <c r="T15" s="214"/>
      <c r="U15" s="214"/>
      <c r="V15" s="215"/>
      <c r="W15" s="147" t="s">
        <v>84</v>
      </c>
      <c r="X15" s="148"/>
      <c r="Y15" s="148"/>
      <c r="Z15" s="148"/>
      <c r="AA15" s="148"/>
      <c r="AB15" s="143"/>
      <c r="AC15" s="179">
        <v>1529</v>
      </c>
      <c r="AD15" s="180"/>
      <c r="AE15" s="180"/>
      <c r="AF15" s="180"/>
      <c r="AG15" s="216"/>
      <c r="AH15" s="179">
        <v>1519</v>
      </c>
      <c r="AI15" s="180"/>
      <c r="AJ15" s="180"/>
      <c r="AK15" s="180"/>
      <c r="AL15" s="181"/>
      <c r="AM15" s="125"/>
      <c r="AN15" s="126"/>
      <c r="AO15" s="126"/>
      <c r="AP15" s="126"/>
      <c r="AQ15" s="126"/>
      <c r="AR15" s="126"/>
      <c r="AS15" s="126"/>
      <c r="AT15" s="127"/>
      <c r="AU15" s="128"/>
      <c r="AV15" s="129"/>
      <c r="AW15" s="129"/>
      <c r="AX15" s="129"/>
      <c r="AY15" s="108" t="s">
        <v>85</v>
      </c>
      <c r="AZ15" s="109"/>
      <c r="BA15" s="109"/>
      <c r="BB15" s="109"/>
      <c r="BC15" s="109"/>
      <c r="BD15" s="109"/>
      <c r="BE15" s="109"/>
      <c r="BF15" s="109"/>
      <c r="BG15" s="109"/>
      <c r="BH15" s="109"/>
      <c r="BI15" s="109"/>
      <c r="BJ15" s="109"/>
      <c r="BK15" s="109"/>
      <c r="BL15" s="109"/>
      <c r="BM15" s="110"/>
      <c r="BN15" s="111">
        <v>3109745</v>
      </c>
      <c r="BO15" s="112"/>
      <c r="BP15" s="112"/>
      <c r="BQ15" s="112"/>
      <c r="BR15" s="112"/>
      <c r="BS15" s="112"/>
      <c r="BT15" s="112"/>
      <c r="BU15" s="113"/>
      <c r="BV15" s="111">
        <v>2747616</v>
      </c>
      <c r="BW15" s="112"/>
      <c r="BX15" s="112"/>
      <c r="BY15" s="112"/>
      <c r="BZ15" s="112"/>
      <c r="CA15" s="112"/>
      <c r="CB15" s="112"/>
      <c r="CC15" s="113"/>
      <c r="CD15" s="230" t="s">
        <v>86</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c r="A16" s="82"/>
      <c r="B16" s="206"/>
      <c r="C16" s="207"/>
      <c r="D16" s="207"/>
      <c r="E16" s="207"/>
      <c r="F16" s="207"/>
      <c r="G16" s="207"/>
      <c r="H16" s="207"/>
      <c r="I16" s="207"/>
      <c r="J16" s="207"/>
      <c r="K16" s="208"/>
      <c r="L16" s="217" t="s">
        <v>87</v>
      </c>
      <c r="M16" s="236"/>
      <c r="N16" s="236"/>
      <c r="O16" s="236"/>
      <c r="P16" s="236"/>
      <c r="Q16" s="237"/>
      <c r="R16" s="238" t="s">
        <v>88</v>
      </c>
      <c r="S16" s="239"/>
      <c r="T16" s="239"/>
      <c r="U16" s="239"/>
      <c r="V16" s="240"/>
      <c r="W16" s="105"/>
      <c r="X16" s="106"/>
      <c r="Y16" s="106"/>
      <c r="Z16" s="106"/>
      <c r="AA16" s="106"/>
      <c r="AB16" s="121"/>
      <c r="AC16" s="220">
        <v>26.6</v>
      </c>
      <c r="AD16" s="221"/>
      <c r="AE16" s="221"/>
      <c r="AF16" s="221"/>
      <c r="AG16" s="222"/>
      <c r="AH16" s="220">
        <v>27</v>
      </c>
      <c r="AI16" s="221"/>
      <c r="AJ16" s="221"/>
      <c r="AK16" s="221"/>
      <c r="AL16" s="223"/>
      <c r="AM16" s="125"/>
      <c r="AN16" s="126"/>
      <c r="AO16" s="126"/>
      <c r="AP16" s="126"/>
      <c r="AQ16" s="126"/>
      <c r="AR16" s="126"/>
      <c r="AS16" s="126"/>
      <c r="AT16" s="127"/>
      <c r="AU16" s="128"/>
      <c r="AV16" s="129"/>
      <c r="AW16" s="129"/>
      <c r="AX16" s="129"/>
      <c r="AY16" s="130" t="s">
        <v>89</v>
      </c>
      <c r="AZ16" s="131"/>
      <c r="BA16" s="131"/>
      <c r="BB16" s="131"/>
      <c r="BC16" s="131"/>
      <c r="BD16" s="131"/>
      <c r="BE16" s="131"/>
      <c r="BF16" s="131"/>
      <c r="BG16" s="131"/>
      <c r="BH16" s="131"/>
      <c r="BI16" s="131"/>
      <c r="BJ16" s="131"/>
      <c r="BK16" s="131"/>
      <c r="BL16" s="131"/>
      <c r="BM16" s="132"/>
      <c r="BN16" s="133">
        <v>3024471</v>
      </c>
      <c r="BO16" s="134"/>
      <c r="BP16" s="134"/>
      <c r="BQ16" s="134"/>
      <c r="BR16" s="134"/>
      <c r="BS16" s="134"/>
      <c r="BT16" s="134"/>
      <c r="BU16" s="135"/>
      <c r="BV16" s="133">
        <v>2849858</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c r="A17" s="82"/>
      <c r="B17" s="244"/>
      <c r="C17" s="245"/>
      <c r="D17" s="245"/>
      <c r="E17" s="245"/>
      <c r="F17" s="245"/>
      <c r="G17" s="245"/>
      <c r="H17" s="245"/>
      <c r="I17" s="245"/>
      <c r="J17" s="245"/>
      <c r="K17" s="246"/>
      <c r="L17" s="247"/>
      <c r="M17" s="248" t="s">
        <v>90</v>
      </c>
      <c r="N17" s="249"/>
      <c r="O17" s="249"/>
      <c r="P17" s="249"/>
      <c r="Q17" s="250"/>
      <c r="R17" s="238" t="s">
        <v>91</v>
      </c>
      <c r="S17" s="239"/>
      <c r="T17" s="239"/>
      <c r="U17" s="239"/>
      <c r="V17" s="240"/>
      <c r="W17" s="147" t="s">
        <v>92</v>
      </c>
      <c r="X17" s="148"/>
      <c r="Y17" s="148"/>
      <c r="Z17" s="148"/>
      <c r="AA17" s="148"/>
      <c r="AB17" s="143"/>
      <c r="AC17" s="179">
        <v>3774</v>
      </c>
      <c r="AD17" s="180"/>
      <c r="AE17" s="180"/>
      <c r="AF17" s="180"/>
      <c r="AG17" s="216"/>
      <c r="AH17" s="179">
        <v>3686</v>
      </c>
      <c r="AI17" s="180"/>
      <c r="AJ17" s="180"/>
      <c r="AK17" s="180"/>
      <c r="AL17" s="181"/>
      <c r="AM17" s="125"/>
      <c r="AN17" s="126"/>
      <c r="AO17" s="126"/>
      <c r="AP17" s="126"/>
      <c r="AQ17" s="126"/>
      <c r="AR17" s="126"/>
      <c r="AS17" s="126"/>
      <c r="AT17" s="127"/>
      <c r="AU17" s="128"/>
      <c r="AV17" s="129"/>
      <c r="AW17" s="129"/>
      <c r="AX17" s="129"/>
      <c r="AY17" s="130" t="s">
        <v>93</v>
      </c>
      <c r="AZ17" s="131"/>
      <c r="BA17" s="131"/>
      <c r="BB17" s="131"/>
      <c r="BC17" s="131"/>
      <c r="BD17" s="131"/>
      <c r="BE17" s="131"/>
      <c r="BF17" s="131"/>
      <c r="BG17" s="131"/>
      <c r="BH17" s="131"/>
      <c r="BI17" s="131"/>
      <c r="BJ17" s="131"/>
      <c r="BK17" s="131"/>
      <c r="BL17" s="131"/>
      <c r="BM17" s="132"/>
      <c r="BN17" s="133">
        <v>4066308</v>
      </c>
      <c r="BO17" s="134"/>
      <c r="BP17" s="134"/>
      <c r="BQ17" s="134"/>
      <c r="BR17" s="134"/>
      <c r="BS17" s="134"/>
      <c r="BT17" s="134"/>
      <c r="BU17" s="135"/>
      <c r="BV17" s="133">
        <v>3575562</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c r="A18" s="82"/>
      <c r="B18" s="251" t="s">
        <v>94</v>
      </c>
      <c r="C18" s="171"/>
      <c r="D18" s="171"/>
      <c r="E18" s="252"/>
      <c r="F18" s="252"/>
      <c r="G18" s="252"/>
      <c r="H18" s="252"/>
      <c r="I18" s="252"/>
      <c r="J18" s="252"/>
      <c r="K18" s="252"/>
      <c r="L18" s="253">
        <v>72.400000000000006</v>
      </c>
      <c r="M18" s="253"/>
      <c r="N18" s="253"/>
      <c r="O18" s="253"/>
      <c r="P18" s="253"/>
      <c r="Q18" s="253"/>
      <c r="R18" s="254"/>
      <c r="S18" s="254"/>
      <c r="T18" s="254"/>
      <c r="U18" s="254"/>
      <c r="V18" s="255"/>
      <c r="W18" s="163"/>
      <c r="X18" s="164"/>
      <c r="Y18" s="164"/>
      <c r="Z18" s="164"/>
      <c r="AA18" s="164"/>
      <c r="AB18" s="159"/>
      <c r="AC18" s="256">
        <v>65.7</v>
      </c>
      <c r="AD18" s="257"/>
      <c r="AE18" s="257"/>
      <c r="AF18" s="257"/>
      <c r="AG18" s="258"/>
      <c r="AH18" s="256">
        <v>65.400000000000006</v>
      </c>
      <c r="AI18" s="257"/>
      <c r="AJ18" s="257"/>
      <c r="AK18" s="257"/>
      <c r="AL18" s="259"/>
      <c r="AM18" s="125"/>
      <c r="AN18" s="126"/>
      <c r="AO18" s="126"/>
      <c r="AP18" s="126"/>
      <c r="AQ18" s="126"/>
      <c r="AR18" s="126"/>
      <c r="AS18" s="126"/>
      <c r="AT18" s="127"/>
      <c r="AU18" s="128"/>
      <c r="AV18" s="129"/>
      <c r="AW18" s="129"/>
      <c r="AX18" s="129"/>
      <c r="AY18" s="130" t="s">
        <v>95</v>
      </c>
      <c r="AZ18" s="131"/>
      <c r="BA18" s="131"/>
      <c r="BB18" s="131"/>
      <c r="BC18" s="131"/>
      <c r="BD18" s="131"/>
      <c r="BE18" s="131"/>
      <c r="BF18" s="131"/>
      <c r="BG18" s="131"/>
      <c r="BH18" s="131"/>
      <c r="BI18" s="131"/>
      <c r="BJ18" s="131"/>
      <c r="BK18" s="131"/>
      <c r="BL18" s="131"/>
      <c r="BM18" s="132"/>
      <c r="BN18" s="133">
        <v>3565076</v>
      </c>
      <c r="BO18" s="134"/>
      <c r="BP18" s="134"/>
      <c r="BQ18" s="134"/>
      <c r="BR18" s="134"/>
      <c r="BS18" s="134"/>
      <c r="BT18" s="134"/>
      <c r="BU18" s="135"/>
      <c r="BV18" s="133">
        <v>3672057</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c r="A19" s="82"/>
      <c r="B19" s="251" t="s">
        <v>96</v>
      </c>
      <c r="C19" s="171"/>
      <c r="D19" s="171"/>
      <c r="E19" s="252"/>
      <c r="F19" s="252"/>
      <c r="G19" s="252"/>
      <c r="H19" s="252"/>
      <c r="I19" s="252"/>
      <c r="J19" s="252"/>
      <c r="K19" s="252"/>
      <c r="L19" s="260">
        <v>146</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97</v>
      </c>
      <c r="AZ19" s="131"/>
      <c r="BA19" s="131"/>
      <c r="BB19" s="131"/>
      <c r="BC19" s="131"/>
      <c r="BD19" s="131"/>
      <c r="BE19" s="131"/>
      <c r="BF19" s="131"/>
      <c r="BG19" s="131"/>
      <c r="BH19" s="131"/>
      <c r="BI19" s="131"/>
      <c r="BJ19" s="131"/>
      <c r="BK19" s="131"/>
      <c r="BL19" s="131"/>
      <c r="BM19" s="132"/>
      <c r="BN19" s="133">
        <v>7752834</v>
      </c>
      <c r="BO19" s="134"/>
      <c r="BP19" s="134"/>
      <c r="BQ19" s="134"/>
      <c r="BR19" s="134"/>
      <c r="BS19" s="134"/>
      <c r="BT19" s="134"/>
      <c r="BU19" s="135"/>
      <c r="BV19" s="133">
        <v>7767923</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c r="A20" s="82"/>
      <c r="B20" s="251" t="s">
        <v>98</v>
      </c>
      <c r="C20" s="171"/>
      <c r="D20" s="171"/>
      <c r="E20" s="252"/>
      <c r="F20" s="252"/>
      <c r="G20" s="252"/>
      <c r="H20" s="252"/>
      <c r="I20" s="252"/>
      <c r="J20" s="252"/>
      <c r="K20" s="252"/>
      <c r="L20" s="260">
        <v>4191</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c r="A21" s="82"/>
      <c r="B21" s="267" t="s">
        <v>99</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c r="A22" s="82"/>
      <c r="B22" s="270" t="s">
        <v>100</v>
      </c>
      <c r="C22" s="271"/>
      <c r="D22" s="272"/>
      <c r="E22" s="145" t="s">
        <v>23</v>
      </c>
      <c r="F22" s="148"/>
      <c r="G22" s="148"/>
      <c r="H22" s="148"/>
      <c r="I22" s="148"/>
      <c r="J22" s="148"/>
      <c r="K22" s="143"/>
      <c r="L22" s="145" t="s">
        <v>101</v>
      </c>
      <c r="M22" s="148"/>
      <c r="N22" s="148"/>
      <c r="O22" s="148"/>
      <c r="P22" s="143"/>
      <c r="Q22" s="273" t="s">
        <v>102</v>
      </c>
      <c r="R22" s="274"/>
      <c r="S22" s="274"/>
      <c r="T22" s="274"/>
      <c r="U22" s="274"/>
      <c r="V22" s="275"/>
      <c r="W22" s="276" t="s">
        <v>103</v>
      </c>
      <c r="X22" s="271"/>
      <c r="Y22" s="272"/>
      <c r="Z22" s="145" t="s">
        <v>23</v>
      </c>
      <c r="AA22" s="148"/>
      <c r="AB22" s="148"/>
      <c r="AC22" s="148"/>
      <c r="AD22" s="148"/>
      <c r="AE22" s="148"/>
      <c r="AF22" s="148"/>
      <c r="AG22" s="143"/>
      <c r="AH22" s="277" t="s">
        <v>104</v>
      </c>
      <c r="AI22" s="148"/>
      <c r="AJ22" s="148"/>
      <c r="AK22" s="148"/>
      <c r="AL22" s="143"/>
      <c r="AM22" s="277" t="s">
        <v>105</v>
      </c>
      <c r="AN22" s="278"/>
      <c r="AO22" s="278"/>
      <c r="AP22" s="278"/>
      <c r="AQ22" s="278"/>
      <c r="AR22" s="279"/>
      <c r="AS22" s="273" t="s">
        <v>102</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106</v>
      </c>
      <c r="AZ23" s="109"/>
      <c r="BA23" s="109"/>
      <c r="BB23" s="109"/>
      <c r="BC23" s="109"/>
      <c r="BD23" s="109"/>
      <c r="BE23" s="109"/>
      <c r="BF23" s="109"/>
      <c r="BG23" s="109"/>
      <c r="BH23" s="109"/>
      <c r="BI23" s="109"/>
      <c r="BJ23" s="109"/>
      <c r="BK23" s="109"/>
      <c r="BL23" s="109"/>
      <c r="BM23" s="110"/>
      <c r="BN23" s="133">
        <v>4190363</v>
      </c>
      <c r="BO23" s="134"/>
      <c r="BP23" s="134"/>
      <c r="BQ23" s="134"/>
      <c r="BR23" s="134"/>
      <c r="BS23" s="134"/>
      <c r="BT23" s="134"/>
      <c r="BU23" s="135"/>
      <c r="BV23" s="133">
        <v>2392997</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c r="A24" s="82"/>
      <c r="B24" s="287"/>
      <c r="C24" s="288"/>
      <c r="D24" s="289"/>
      <c r="E24" s="178" t="s">
        <v>107</v>
      </c>
      <c r="F24" s="126"/>
      <c r="G24" s="126"/>
      <c r="H24" s="126"/>
      <c r="I24" s="126"/>
      <c r="J24" s="126"/>
      <c r="K24" s="127"/>
      <c r="L24" s="179">
        <v>1</v>
      </c>
      <c r="M24" s="180"/>
      <c r="N24" s="180"/>
      <c r="O24" s="180"/>
      <c r="P24" s="216"/>
      <c r="Q24" s="179">
        <v>8500</v>
      </c>
      <c r="R24" s="180"/>
      <c r="S24" s="180"/>
      <c r="T24" s="180"/>
      <c r="U24" s="180"/>
      <c r="V24" s="216"/>
      <c r="W24" s="293"/>
      <c r="X24" s="288"/>
      <c r="Y24" s="289"/>
      <c r="Z24" s="178" t="s">
        <v>108</v>
      </c>
      <c r="AA24" s="126"/>
      <c r="AB24" s="126"/>
      <c r="AC24" s="126"/>
      <c r="AD24" s="126"/>
      <c r="AE24" s="126"/>
      <c r="AF24" s="126"/>
      <c r="AG24" s="127"/>
      <c r="AH24" s="179">
        <v>177</v>
      </c>
      <c r="AI24" s="180"/>
      <c r="AJ24" s="180"/>
      <c r="AK24" s="180"/>
      <c r="AL24" s="216"/>
      <c r="AM24" s="179">
        <v>488166</v>
      </c>
      <c r="AN24" s="180"/>
      <c r="AO24" s="180"/>
      <c r="AP24" s="180"/>
      <c r="AQ24" s="180"/>
      <c r="AR24" s="216"/>
      <c r="AS24" s="179">
        <v>2758</v>
      </c>
      <c r="AT24" s="180"/>
      <c r="AU24" s="180"/>
      <c r="AV24" s="180"/>
      <c r="AW24" s="180"/>
      <c r="AX24" s="181"/>
      <c r="AY24" s="281" t="s">
        <v>109</v>
      </c>
      <c r="AZ24" s="282"/>
      <c r="BA24" s="282"/>
      <c r="BB24" s="282"/>
      <c r="BC24" s="282"/>
      <c r="BD24" s="282"/>
      <c r="BE24" s="282"/>
      <c r="BF24" s="282"/>
      <c r="BG24" s="282"/>
      <c r="BH24" s="282"/>
      <c r="BI24" s="282"/>
      <c r="BJ24" s="282"/>
      <c r="BK24" s="282"/>
      <c r="BL24" s="282"/>
      <c r="BM24" s="283"/>
      <c r="BN24" s="133">
        <v>1811063</v>
      </c>
      <c r="BO24" s="134"/>
      <c r="BP24" s="134"/>
      <c r="BQ24" s="134"/>
      <c r="BR24" s="134"/>
      <c r="BS24" s="134"/>
      <c r="BT24" s="134"/>
      <c r="BU24" s="135"/>
      <c r="BV24" s="133">
        <v>1568517</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c r="A25" s="82"/>
      <c r="B25" s="287"/>
      <c r="C25" s="288"/>
      <c r="D25" s="289"/>
      <c r="E25" s="178" t="s">
        <v>110</v>
      </c>
      <c r="F25" s="126"/>
      <c r="G25" s="126"/>
      <c r="H25" s="126"/>
      <c r="I25" s="126"/>
      <c r="J25" s="126"/>
      <c r="K25" s="127"/>
      <c r="L25" s="179">
        <v>1</v>
      </c>
      <c r="M25" s="180"/>
      <c r="N25" s="180"/>
      <c r="O25" s="180"/>
      <c r="P25" s="216"/>
      <c r="Q25" s="179">
        <v>6700</v>
      </c>
      <c r="R25" s="180"/>
      <c r="S25" s="180"/>
      <c r="T25" s="180"/>
      <c r="U25" s="180"/>
      <c r="V25" s="216"/>
      <c r="W25" s="293"/>
      <c r="X25" s="288"/>
      <c r="Y25" s="289"/>
      <c r="Z25" s="178" t="s">
        <v>111</v>
      </c>
      <c r="AA25" s="126"/>
      <c r="AB25" s="126"/>
      <c r="AC25" s="126"/>
      <c r="AD25" s="126"/>
      <c r="AE25" s="126"/>
      <c r="AF25" s="126"/>
      <c r="AG25" s="127"/>
      <c r="AH25" s="179" t="s">
        <v>74</v>
      </c>
      <c r="AI25" s="180"/>
      <c r="AJ25" s="180"/>
      <c r="AK25" s="180"/>
      <c r="AL25" s="216"/>
      <c r="AM25" s="179" t="s">
        <v>74</v>
      </c>
      <c r="AN25" s="180"/>
      <c r="AO25" s="180"/>
      <c r="AP25" s="180"/>
      <c r="AQ25" s="180"/>
      <c r="AR25" s="216"/>
      <c r="AS25" s="179" t="s">
        <v>74</v>
      </c>
      <c r="AT25" s="180"/>
      <c r="AU25" s="180"/>
      <c r="AV25" s="180"/>
      <c r="AW25" s="180"/>
      <c r="AX25" s="181"/>
      <c r="AY25" s="108" t="s">
        <v>112</v>
      </c>
      <c r="AZ25" s="109"/>
      <c r="BA25" s="109"/>
      <c r="BB25" s="109"/>
      <c r="BC25" s="109"/>
      <c r="BD25" s="109"/>
      <c r="BE25" s="109"/>
      <c r="BF25" s="109"/>
      <c r="BG25" s="109"/>
      <c r="BH25" s="109"/>
      <c r="BI25" s="109"/>
      <c r="BJ25" s="109"/>
      <c r="BK25" s="109"/>
      <c r="BL25" s="109"/>
      <c r="BM25" s="110"/>
      <c r="BN25" s="111">
        <v>2143693</v>
      </c>
      <c r="BO25" s="112"/>
      <c r="BP25" s="112"/>
      <c r="BQ25" s="112"/>
      <c r="BR25" s="112"/>
      <c r="BS25" s="112"/>
      <c r="BT25" s="112"/>
      <c r="BU25" s="113"/>
      <c r="BV25" s="111">
        <v>2136888</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c r="A26" s="82"/>
      <c r="B26" s="287"/>
      <c r="C26" s="288"/>
      <c r="D26" s="289"/>
      <c r="E26" s="178" t="s">
        <v>113</v>
      </c>
      <c r="F26" s="126"/>
      <c r="G26" s="126"/>
      <c r="H26" s="126"/>
      <c r="I26" s="126"/>
      <c r="J26" s="126"/>
      <c r="K26" s="127"/>
      <c r="L26" s="179">
        <v>1</v>
      </c>
      <c r="M26" s="180"/>
      <c r="N26" s="180"/>
      <c r="O26" s="180"/>
      <c r="P26" s="216"/>
      <c r="Q26" s="179">
        <v>5600</v>
      </c>
      <c r="R26" s="180"/>
      <c r="S26" s="180"/>
      <c r="T26" s="180"/>
      <c r="U26" s="180"/>
      <c r="V26" s="216"/>
      <c r="W26" s="293"/>
      <c r="X26" s="288"/>
      <c r="Y26" s="289"/>
      <c r="Z26" s="178" t="s">
        <v>114</v>
      </c>
      <c r="AA26" s="298"/>
      <c r="AB26" s="298"/>
      <c r="AC26" s="298"/>
      <c r="AD26" s="298"/>
      <c r="AE26" s="298"/>
      <c r="AF26" s="298"/>
      <c r="AG26" s="299"/>
      <c r="AH26" s="179">
        <v>15</v>
      </c>
      <c r="AI26" s="180"/>
      <c r="AJ26" s="180"/>
      <c r="AK26" s="180"/>
      <c r="AL26" s="216"/>
      <c r="AM26" s="179">
        <v>34275</v>
      </c>
      <c r="AN26" s="180"/>
      <c r="AO26" s="180"/>
      <c r="AP26" s="180"/>
      <c r="AQ26" s="180"/>
      <c r="AR26" s="216"/>
      <c r="AS26" s="179">
        <v>2285</v>
      </c>
      <c r="AT26" s="180"/>
      <c r="AU26" s="180"/>
      <c r="AV26" s="180"/>
      <c r="AW26" s="180"/>
      <c r="AX26" s="181"/>
      <c r="AY26" s="136" t="s">
        <v>115</v>
      </c>
      <c r="AZ26" s="137"/>
      <c r="BA26" s="137"/>
      <c r="BB26" s="137"/>
      <c r="BC26" s="137"/>
      <c r="BD26" s="137"/>
      <c r="BE26" s="137"/>
      <c r="BF26" s="137"/>
      <c r="BG26" s="137"/>
      <c r="BH26" s="137"/>
      <c r="BI26" s="137"/>
      <c r="BJ26" s="137"/>
      <c r="BK26" s="137"/>
      <c r="BL26" s="137"/>
      <c r="BM26" s="138"/>
      <c r="BN26" s="133" t="s">
        <v>74</v>
      </c>
      <c r="BO26" s="134"/>
      <c r="BP26" s="134"/>
      <c r="BQ26" s="134"/>
      <c r="BR26" s="134"/>
      <c r="BS26" s="134"/>
      <c r="BT26" s="134"/>
      <c r="BU26" s="135"/>
      <c r="BV26" s="133" t="s">
        <v>74</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c r="A27" s="82"/>
      <c r="B27" s="287"/>
      <c r="C27" s="288"/>
      <c r="D27" s="289"/>
      <c r="E27" s="178" t="s">
        <v>116</v>
      </c>
      <c r="F27" s="126"/>
      <c r="G27" s="126"/>
      <c r="H27" s="126"/>
      <c r="I27" s="126"/>
      <c r="J27" s="126"/>
      <c r="K27" s="127"/>
      <c r="L27" s="179">
        <v>1</v>
      </c>
      <c r="M27" s="180"/>
      <c r="N27" s="180"/>
      <c r="O27" s="180"/>
      <c r="P27" s="216"/>
      <c r="Q27" s="179">
        <v>3000</v>
      </c>
      <c r="R27" s="180"/>
      <c r="S27" s="180"/>
      <c r="T27" s="180"/>
      <c r="U27" s="180"/>
      <c r="V27" s="216"/>
      <c r="W27" s="293"/>
      <c r="X27" s="288"/>
      <c r="Y27" s="289"/>
      <c r="Z27" s="178" t="s">
        <v>117</v>
      </c>
      <c r="AA27" s="126"/>
      <c r="AB27" s="126"/>
      <c r="AC27" s="126"/>
      <c r="AD27" s="126"/>
      <c r="AE27" s="126"/>
      <c r="AF27" s="126"/>
      <c r="AG27" s="127"/>
      <c r="AH27" s="179" t="s">
        <v>74</v>
      </c>
      <c r="AI27" s="180"/>
      <c r="AJ27" s="180"/>
      <c r="AK27" s="180"/>
      <c r="AL27" s="216"/>
      <c r="AM27" s="179" t="s">
        <v>74</v>
      </c>
      <c r="AN27" s="180"/>
      <c r="AO27" s="180"/>
      <c r="AP27" s="180"/>
      <c r="AQ27" s="180"/>
      <c r="AR27" s="216"/>
      <c r="AS27" s="179" t="s">
        <v>74</v>
      </c>
      <c r="AT27" s="180"/>
      <c r="AU27" s="180"/>
      <c r="AV27" s="180"/>
      <c r="AW27" s="180"/>
      <c r="AX27" s="181"/>
      <c r="AY27" s="224" t="s">
        <v>118</v>
      </c>
      <c r="AZ27" s="225"/>
      <c r="BA27" s="225"/>
      <c r="BB27" s="225"/>
      <c r="BC27" s="225"/>
      <c r="BD27" s="225"/>
      <c r="BE27" s="225"/>
      <c r="BF27" s="225"/>
      <c r="BG27" s="225"/>
      <c r="BH27" s="225"/>
      <c r="BI27" s="225"/>
      <c r="BJ27" s="225"/>
      <c r="BK27" s="225"/>
      <c r="BL27" s="225"/>
      <c r="BM27" s="226"/>
      <c r="BN27" s="284" t="s">
        <v>74</v>
      </c>
      <c r="BO27" s="285"/>
      <c r="BP27" s="285"/>
      <c r="BQ27" s="285"/>
      <c r="BR27" s="285"/>
      <c r="BS27" s="285"/>
      <c r="BT27" s="285"/>
      <c r="BU27" s="286"/>
      <c r="BV27" s="284" t="s">
        <v>74</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c r="A28" s="82"/>
      <c r="B28" s="287"/>
      <c r="C28" s="288"/>
      <c r="D28" s="289"/>
      <c r="E28" s="178" t="s">
        <v>119</v>
      </c>
      <c r="F28" s="126"/>
      <c r="G28" s="126"/>
      <c r="H28" s="126"/>
      <c r="I28" s="126"/>
      <c r="J28" s="126"/>
      <c r="K28" s="127"/>
      <c r="L28" s="179">
        <v>1</v>
      </c>
      <c r="M28" s="180"/>
      <c r="N28" s="180"/>
      <c r="O28" s="180"/>
      <c r="P28" s="216"/>
      <c r="Q28" s="179">
        <v>2450</v>
      </c>
      <c r="R28" s="180"/>
      <c r="S28" s="180"/>
      <c r="T28" s="180"/>
      <c r="U28" s="180"/>
      <c r="V28" s="216"/>
      <c r="W28" s="293"/>
      <c r="X28" s="288"/>
      <c r="Y28" s="289"/>
      <c r="Z28" s="178" t="s">
        <v>120</v>
      </c>
      <c r="AA28" s="126"/>
      <c r="AB28" s="126"/>
      <c r="AC28" s="126"/>
      <c r="AD28" s="126"/>
      <c r="AE28" s="126"/>
      <c r="AF28" s="126"/>
      <c r="AG28" s="127"/>
      <c r="AH28" s="179" t="s">
        <v>74</v>
      </c>
      <c r="AI28" s="180"/>
      <c r="AJ28" s="180"/>
      <c r="AK28" s="180"/>
      <c r="AL28" s="216"/>
      <c r="AM28" s="179" t="s">
        <v>74</v>
      </c>
      <c r="AN28" s="180"/>
      <c r="AO28" s="180"/>
      <c r="AP28" s="180"/>
      <c r="AQ28" s="180"/>
      <c r="AR28" s="216"/>
      <c r="AS28" s="179" t="s">
        <v>74</v>
      </c>
      <c r="AT28" s="180"/>
      <c r="AU28" s="180"/>
      <c r="AV28" s="180"/>
      <c r="AW28" s="180"/>
      <c r="AX28" s="181"/>
      <c r="AY28" s="301" t="s">
        <v>121</v>
      </c>
      <c r="AZ28" s="302"/>
      <c r="BA28" s="302"/>
      <c r="BB28" s="303"/>
      <c r="BC28" s="108" t="s">
        <v>122</v>
      </c>
      <c r="BD28" s="109"/>
      <c r="BE28" s="109"/>
      <c r="BF28" s="109"/>
      <c r="BG28" s="109"/>
      <c r="BH28" s="109"/>
      <c r="BI28" s="109"/>
      <c r="BJ28" s="109"/>
      <c r="BK28" s="109"/>
      <c r="BL28" s="109"/>
      <c r="BM28" s="110"/>
      <c r="BN28" s="111">
        <v>1960801</v>
      </c>
      <c r="BO28" s="112"/>
      <c r="BP28" s="112"/>
      <c r="BQ28" s="112"/>
      <c r="BR28" s="112"/>
      <c r="BS28" s="112"/>
      <c r="BT28" s="112"/>
      <c r="BU28" s="113"/>
      <c r="BV28" s="111">
        <v>2246614</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c r="A29" s="82"/>
      <c r="B29" s="287"/>
      <c r="C29" s="288"/>
      <c r="D29" s="289"/>
      <c r="E29" s="178" t="s">
        <v>123</v>
      </c>
      <c r="F29" s="126"/>
      <c r="G29" s="126"/>
      <c r="H29" s="126"/>
      <c r="I29" s="126"/>
      <c r="J29" s="126"/>
      <c r="K29" s="127"/>
      <c r="L29" s="179">
        <v>12</v>
      </c>
      <c r="M29" s="180"/>
      <c r="N29" s="180"/>
      <c r="O29" s="180"/>
      <c r="P29" s="216"/>
      <c r="Q29" s="179">
        <v>2350</v>
      </c>
      <c r="R29" s="180"/>
      <c r="S29" s="180"/>
      <c r="T29" s="180"/>
      <c r="U29" s="180"/>
      <c r="V29" s="216"/>
      <c r="W29" s="304"/>
      <c r="X29" s="305"/>
      <c r="Y29" s="306"/>
      <c r="Z29" s="178" t="s">
        <v>124</v>
      </c>
      <c r="AA29" s="126"/>
      <c r="AB29" s="126"/>
      <c r="AC29" s="126"/>
      <c r="AD29" s="126"/>
      <c r="AE29" s="126"/>
      <c r="AF29" s="126"/>
      <c r="AG29" s="127"/>
      <c r="AH29" s="179">
        <v>177</v>
      </c>
      <c r="AI29" s="180"/>
      <c r="AJ29" s="180"/>
      <c r="AK29" s="180"/>
      <c r="AL29" s="216"/>
      <c r="AM29" s="179">
        <v>488166</v>
      </c>
      <c r="AN29" s="180"/>
      <c r="AO29" s="180"/>
      <c r="AP29" s="180"/>
      <c r="AQ29" s="180"/>
      <c r="AR29" s="216"/>
      <c r="AS29" s="179">
        <v>2758</v>
      </c>
      <c r="AT29" s="180"/>
      <c r="AU29" s="180"/>
      <c r="AV29" s="180"/>
      <c r="AW29" s="180"/>
      <c r="AX29" s="181"/>
      <c r="AY29" s="307"/>
      <c r="AZ29" s="308"/>
      <c r="BA29" s="308"/>
      <c r="BB29" s="309"/>
      <c r="BC29" s="130" t="s">
        <v>125</v>
      </c>
      <c r="BD29" s="131"/>
      <c r="BE29" s="131"/>
      <c r="BF29" s="131"/>
      <c r="BG29" s="131"/>
      <c r="BH29" s="131"/>
      <c r="BI29" s="131"/>
      <c r="BJ29" s="131"/>
      <c r="BK29" s="131"/>
      <c r="BL29" s="131"/>
      <c r="BM29" s="132"/>
      <c r="BN29" s="133">
        <v>157057</v>
      </c>
      <c r="BO29" s="134"/>
      <c r="BP29" s="134"/>
      <c r="BQ29" s="134"/>
      <c r="BR29" s="134"/>
      <c r="BS29" s="134"/>
      <c r="BT29" s="134"/>
      <c r="BU29" s="135"/>
      <c r="BV29" s="133">
        <v>157003</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126</v>
      </c>
      <c r="X30" s="317"/>
      <c r="Y30" s="317"/>
      <c r="Z30" s="317"/>
      <c r="AA30" s="317"/>
      <c r="AB30" s="317"/>
      <c r="AC30" s="317"/>
      <c r="AD30" s="317"/>
      <c r="AE30" s="317"/>
      <c r="AF30" s="317"/>
      <c r="AG30" s="318"/>
      <c r="AH30" s="256">
        <v>91.8</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127</v>
      </c>
      <c r="BD30" s="282"/>
      <c r="BE30" s="282"/>
      <c r="BF30" s="282"/>
      <c r="BG30" s="282"/>
      <c r="BH30" s="282"/>
      <c r="BI30" s="282"/>
      <c r="BJ30" s="282"/>
      <c r="BK30" s="282"/>
      <c r="BL30" s="282"/>
      <c r="BM30" s="283"/>
      <c r="BN30" s="284">
        <v>2267289</v>
      </c>
      <c r="BO30" s="285"/>
      <c r="BP30" s="285"/>
      <c r="BQ30" s="285"/>
      <c r="BR30" s="285"/>
      <c r="BS30" s="285"/>
      <c r="BT30" s="285"/>
      <c r="BU30" s="286"/>
      <c r="BV30" s="284">
        <v>4481840</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c r="A32" s="82"/>
      <c r="B32" s="331"/>
      <c r="C32" s="332" t="s">
        <v>128</v>
      </c>
      <c r="D32" s="332"/>
      <c r="E32" s="332"/>
      <c r="F32" s="329"/>
      <c r="G32" s="329"/>
      <c r="H32" s="329"/>
      <c r="I32" s="329"/>
      <c r="J32" s="329"/>
      <c r="K32" s="329"/>
      <c r="L32" s="329"/>
      <c r="M32" s="329"/>
      <c r="N32" s="329"/>
      <c r="O32" s="329"/>
      <c r="P32" s="329"/>
      <c r="Q32" s="329"/>
      <c r="R32" s="329"/>
      <c r="S32" s="329"/>
      <c r="T32" s="329"/>
      <c r="U32" s="329" t="s">
        <v>129</v>
      </c>
      <c r="V32" s="329"/>
      <c r="W32" s="329"/>
      <c r="X32" s="329"/>
      <c r="Y32" s="329"/>
      <c r="Z32" s="329"/>
      <c r="AA32" s="329"/>
      <c r="AB32" s="329"/>
      <c r="AC32" s="329"/>
      <c r="AD32" s="329"/>
      <c r="AE32" s="329"/>
      <c r="AF32" s="329"/>
      <c r="AG32" s="329"/>
      <c r="AH32" s="329"/>
      <c r="AI32" s="329"/>
      <c r="AJ32" s="329"/>
      <c r="AK32" s="329"/>
      <c r="AL32" s="329"/>
      <c r="AM32" s="333" t="s">
        <v>130</v>
      </c>
      <c r="AN32" s="329"/>
      <c r="AO32" s="329"/>
      <c r="AP32" s="329"/>
      <c r="AQ32" s="329"/>
      <c r="AR32" s="329"/>
      <c r="AS32" s="333"/>
      <c r="AT32" s="333"/>
      <c r="AU32" s="333"/>
      <c r="AV32" s="333"/>
      <c r="AW32" s="333"/>
      <c r="AX32" s="333"/>
      <c r="AY32" s="333"/>
      <c r="AZ32" s="333"/>
      <c r="BA32" s="333"/>
      <c r="BB32" s="329"/>
      <c r="BC32" s="333"/>
      <c r="BD32" s="329"/>
      <c r="BE32" s="333" t="s">
        <v>131</v>
      </c>
      <c r="BF32" s="329"/>
      <c r="BG32" s="329"/>
      <c r="BH32" s="329"/>
      <c r="BI32" s="329"/>
      <c r="BJ32" s="333"/>
      <c r="BK32" s="333"/>
      <c r="BL32" s="333"/>
      <c r="BM32" s="333"/>
      <c r="BN32" s="333"/>
      <c r="BO32" s="333"/>
      <c r="BP32" s="333"/>
      <c r="BQ32" s="333"/>
      <c r="BR32" s="329"/>
      <c r="BS32" s="329"/>
      <c r="BT32" s="329"/>
      <c r="BU32" s="329"/>
      <c r="BV32" s="329"/>
      <c r="BW32" s="329" t="s">
        <v>132</v>
      </c>
      <c r="BX32" s="329"/>
      <c r="BY32" s="329"/>
      <c r="BZ32" s="329"/>
      <c r="CA32" s="329"/>
      <c r="CB32" s="333"/>
      <c r="CC32" s="333"/>
      <c r="CD32" s="333"/>
      <c r="CE32" s="333"/>
      <c r="CF32" s="333"/>
      <c r="CG32" s="333"/>
      <c r="CH32" s="333"/>
      <c r="CI32" s="333"/>
      <c r="CJ32" s="333"/>
      <c r="CK32" s="333"/>
      <c r="CL32" s="333"/>
      <c r="CM32" s="333"/>
      <c r="CN32" s="333"/>
      <c r="CO32" s="333" t="s">
        <v>133</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c r="A33" s="82"/>
      <c r="B33" s="331"/>
      <c r="C33" s="156" t="s">
        <v>134</v>
      </c>
      <c r="D33" s="156"/>
      <c r="E33" s="103" t="s">
        <v>135</v>
      </c>
      <c r="F33" s="103"/>
      <c r="G33" s="103"/>
      <c r="H33" s="103"/>
      <c r="I33" s="103"/>
      <c r="J33" s="103"/>
      <c r="K33" s="103"/>
      <c r="L33" s="103"/>
      <c r="M33" s="103"/>
      <c r="N33" s="103"/>
      <c r="O33" s="103"/>
      <c r="P33" s="103"/>
      <c r="Q33" s="103"/>
      <c r="R33" s="103"/>
      <c r="S33" s="103"/>
      <c r="T33" s="334"/>
      <c r="U33" s="156" t="s">
        <v>134</v>
      </c>
      <c r="V33" s="156"/>
      <c r="W33" s="103" t="s">
        <v>135</v>
      </c>
      <c r="X33" s="103"/>
      <c r="Y33" s="103"/>
      <c r="Z33" s="103"/>
      <c r="AA33" s="103"/>
      <c r="AB33" s="103"/>
      <c r="AC33" s="103"/>
      <c r="AD33" s="103"/>
      <c r="AE33" s="103"/>
      <c r="AF33" s="103"/>
      <c r="AG33" s="103"/>
      <c r="AH33" s="103"/>
      <c r="AI33" s="103"/>
      <c r="AJ33" s="103"/>
      <c r="AK33" s="103"/>
      <c r="AL33" s="334"/>
      <c r="AM33" s="156" t="s">
        <v>134</v>
      </c>
      <c r="AN33" s="156"/>
      <c r="AO33" s="103" t="s">
        <v>135</v>
      </c>
      <c r="AP33" s="103"/>
      <c r="AQ33" s="103"/>
      <c r="AR33" s="103"/>
      <c r="AS33" s="103"/>
      <c r="AT33" s="103"/>
      <c r="AU33" s="103"/>
      <c r="AV33" s="103"/>
      <c r="AW33" s="103"/>
      <c r="AX33" s="103"/>
      <c r="AY33" s="103"/>
      <c r="AZ33" s="103"/>
      <c r="BA33" s="103"/>
      <c r="BB33" s="103"/>
      <c r="BC33" s="103"/>
      <c r="BD33" s="335"/>
      <c r="BE33" s="103" t="s">
        <v>136</v>
      </c>
      <c r="BF33" s="103"/>
      <c r="BG33" s="103" t="s">
        <v>137</v>
      </c>
      <c r="BH33" s="103"/>
      <c r="BI33" s="103"/>
      <c r="BJ33" s="103"/>
      <c r="BK33" s="103"/>
      <c r="BL33" s="103"/>
      <c r="BM33" s="103"/>
      <c r="BN33" s="103"/>
      <c r="BO33" s="103"/>
      <c r="BP33" s="103"/>
      <c r="BQ33" s="103"/>
      <c r="BR33" s="103"/>
      <c r="BS33" s="103"/>
      <c r="BT33" s="103"/>
      <c r="BU33" s="103"/>
      <c r="BV33" s="335"/>
      <c r="BW33" s="156" t="s">
        <v>136</v>
      </c>
      <c r="BX33" s="156"/>
      <c r="BY33" s="103" t="s">
        <v>138</v>
      </c>
      <c r="BZ33" s="103"/>
      <c r="CA33" s="103"/>
      <c r="CB33" s="103"/>
      <c r="CC33" s="103"/>
      <c r="CD33" s="103"/>
      <c r="CE33" s="103"/>
      <c r="CF33" s="103"/>
      <c r="CG33" s="103"/>
      <c r="CH33" s="103"/>
      <c r="CI33" s="103"/>
      <c r="CJ33" s="103"/>
      <c r="CK33" s="103"/>
      <c r="CL33" s="103"/>
      <c r="CM33" s="103"/>
      <c r="CN33" s="334"/>
      <c r="CO33" s="156" t="s">
        <v>134</v>
      </c>
      <c r="CP33" s="156"/>
      <c r="CQ33" s="103" t="s">
        <v>139</v>
      </c>
      <c r="CR33" s="103"/>
      <c r="CS33" s="103"/>
      <c r="CT33" s="103"/>
      <c r="CU33" s="103"/>
      <c r="CV33" s="103"/>
      <c r="CW33" s="103"/>
      <c r="CX33" s="103"/>
      <c r="CY33" s="103"/>
      <c r="CZ33" s="103"/>
      <c r="DA33" s="103"/>
      <c r="DB33" s="103"/>
      <c r="DC33" s="103"/>
      <c r="DD33" s="103"/>
      <c r="DE33" s="103"/>
      <c r="DF33" s="334"/>
      <c r="DG33" s="103" t="s">
        <v>140</v>
      </c>
      <c r="DH33" s="103"/>
      <c r="DI33" s="336"/>
      <c r="DJ33" s="80"/>
      <c r="DK33" s="80"/>
      <c r="DL33" s="80"/>
      <c r="DM33" s="80"/>
      <c r="DN33" s="80"/>
      <c r="DO33" s="80"/>
    </row>
    <row r="34" spans="1:119" ht="32.25" customHeight="1">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4</v>
      </c>
      <c r="V34" s="337"/>
      <c r="W34" s="338" t="str">
        <f>IF('各会計、関係団体の財政状況及び健全化判断比率'!B28="","",'各会計、関係団体の財政状況及び健全化判断比率'!B28)</f>
        <v>国民健康保険特別会計</v>
      </c>
      <c r="X34" s="338"/>
      <c r="Y34" s="338"/>
      <c r="Z34" s="338"/>
      <c r="AA34" s="338"/>
      <c r="AB34" s="338"/>
      <c r="AC34" s="338"/>
      <c r="AD34" s="338"/>
      <c r="AE34" s="338"/>
      <c r="AF34" s="338"/>
      <c r="AG34" s="338"/>
      <c r="AH34" s="338"/>
      <c r="AI34" s="338"/>
      <c r="AJ34" s="338"/>
      <c r="AK34" s="338"/>
      <c r="AL34" s="332"/>
      <c r="AM34" s="337">
        <f>IF(AO34="","",MAX(C34:D43,U34:V43)+1)</f>
        <v>8</v>
      </c>
      <c r="AN34" s="337"/>
      <c r="AO34" s="338" t="str">
        <f>IF('各会計、関係団体の財政状況及び健全化判断比率'!B32="","",'各会計、関係団体の財政状況及び健全化判断比率'!B32)</f>
        <v>水道事業特別会計</v>
      </c>
      <c r="AP34" s="338"/>
      <c r="AQ34" s="338"/>
      <c r="AR34" s="338"/>
      <c r="AS34" s="338"/>
      <c r="AT34" s="338"/>
      <c r="AU34" s="338"/>
      <c r="AV34" s="338"/>
      <c r="AW34" s="338"/>
      <c r="AX34" s="338"/>
      <c r="AY34" s="338"/>
      <c r="AZ34" s="338"/>
      <c r="BA34" s="338"/>
      <c r="BB34" s="338"/>
      <c r="BC34" s="338"/>
      <c r="BD34" s="332"/>
      <c r="BE34" s="337">
        <f>IF(BG34="","",MAX(C34:D43,U34:V43,AM34:AN43)+1)</f>
        <v>9</v>
      </c>
      <c r="BF34" s="337"/>
      <c r="BG34" s="338" t="str">
        <f>IF('各会計、関係団体の財政状況及び健全化判断比率'!B33="","",'各会計、関係団体の財政状況及び健全化判断比率'!B33)</f>
        <v>簡易水道事業特別会計</v>
      </c>
      <c r="BH34" s="338"/>
      <c r="BI34" s="338"/>
      <c r="BJ34" s="338"/>
      <c r="BK34" s="338"/>
      <c r="BL34" s="338"/>
      <c r="BM34" s="338"/>
      <c r="BN34" s="338"/>
      <c r="BO34" s="338"/>
      <c r="BP34" s="338"/>
      <c r="BQ34" s="338"/>
      <c r="BR34" s="338"/>
      <c r="BS34" s="338"/>
      <c r="BT34" s="338"/>
      <c r="BU34" s="338"/>
      <c r="BV34" s="332"/>
      <c r="BW34" s="337">
        <f>IF(BY34="","",MAX(C34:D43,U34:V43,AM34:AN43,BE34:BF43)+1)</f>
        <v>12</v>
      </c>
      <c r="BX34" s="337"/>
      <c r="BY34" s="338" t="str">
        <f>IF('各会計、関係団体の財政状況及び健全化判断比率'!B68="","",'各会計、関係団体の財政状況及び健全化判断比率'!B68)</f>
        <v>若狭消防組合</v>
      </c>
      <c r="BZ34" s="338"/>
      <c r="CA34" s="338"/>
      <c r="CB34" s="338"/>
      <c r="CC34" s="338"/>
      <c r="CD34" s="338"/>
      <c r="CE34" s="338"/>
      <c r="CF34" s="338"/>
      <c r="CG34" s="338"/>
      <c r="CH34" s="338"/>
      <c r="CI34" s="338"/>
      <c r="CJ34" s="338"/>
      <c r="CK34" s="338"/>
      <c r="CL34" s="338"/>
      <c r="CM34" s="338"/>
      <c r="CN34" s="332"/>
      <c r="CO34" s="337">
        <f>IF(CQ34="","",MAX(C34:D43,U34:V43,AM34:AN43,BE34:BF43,BW34:BX43)+1)</f>
        <v>19</v>
      </c>
      <c r="CP34" s="337"/>
      <c r="CQ34" s="338" t="str">
        <f>IF('各会計、関係団体の財政状況及び健全化判断比率'!BS7="","",'各会計、関係団体の財政状況及び健全化判断比率'!BS7)</f>
        <v>株式会社いきいきタウン高浜</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c r="A35" s="82"/>
      <c r="B35" s="331"/>
      <c r="C35" s="337">
        <f>IF(E35="","",C34+1)</f>
        <v>2</v>
      </c>
      <c r="D35" s="337"/>
      <c r="E35" s="338" t="str">
        <f>IF('各会計、関係団体の財政状況及び健全化判断比率'!B8="","",'各会計、関係団体の財政状況及び健全化判断比率'!B8)</f>
        <v>公有水面埋立事業特別会計</v>
      </c>
      <c r="F35" s="338"/>
      <c r="G35" s="338"/>
      <c r="H35" s="338"/>
      <c r="I35" s="338"/>
      <c r="J35" s="338"/>
      <c r="K35" s="338"/>
      <c r="L35" s="338"/>
      <c r="M35" s="338"/>
      <c r="N35" s="338"/>
      <c r="O35" s="338"/>
      <c r="P35" s="338"/>
      <c r="Q35" s="338"/>
      <c r="R35" s="338"/>
      <c r="S35" s="338"/>
      <c r="T35" s="332"/>
      <c r="U35" s="337">
        <f>IF(W35="","",U34+1)</f>
        <v>5</v>
      </c>
      <c r="V35" s="337"/>
      <c r="W35" s="338" t="str">
        <f>IF('各会計、関係団体の財政状況及び健全化判断比率'!B29="","",'各会計、関係団体の財政状況及び健全化判断比率'!B29)</f>
        <v>国民健康保険診療所特別会計</v>
      </c>
      <c r="X35" s="338"/>
      <c r="Y35" s="338"/>
      <c r="Z35" s="338"/>
      <c r="AA35" s="338"/>
      <c r="AB35" s="338"/>
      <c r="AC35" s="338"/>
      <c r="AD35" s="338"/>
      <c r="AE35" s="338"/>
      <c r="AF35" s="338"/>
      <c r="AG35" s="338"/>
      <c r="AH35" s="338"/>
      <c r="AI35" s="338"/>
      <c r="AJ35" s="338"/>
      <c r="AK35" s="338"/>
      <c r="AL35" s="332"/>
      <c r="AM35" s="337" t="str">
        <f t="shared" ref="AM35:AM43" si="0">IF(AO35="","",AM34+1)</f>
        <v/>
      </c>
      <c r="AN35" s="337"/>
      <c r="AO35" s="338"/>
      <c r="AP35" s="338"/>
      <c r="AQ35" s="338"/>
      <c r="AR35" s="338"/>
      <c r="AS35" s="338"/>
      <c r="AT35" s="338"/>
      <c r="AU35" s="338"/>
      <c r="AV35" s="338"/>
      <c r="AW35" s="338"/>
      <c r="AX35" s="338"/>
      <c r="AY35" s="338"/>
      <c r="AZ35" s="338"/>
      <c r="BA35" s="338"/>
      <c r="BB35" s="338"/>
      <c r="BC35" s="338"/>
      <c r="BD35" s="332"/>
      <c r="BE35" s="337">
        <f t="shared" ref="BE35:BE43" si="1">IF(BG35="","",BE34+1)</f>
        <v>10</v>
      </c>
      <c r="BF35" s="337"/>
      <c r="BG35" s="338" t="str">
        <f>IF('各会計、関係団体の財政状況及び健全化判断比率'!B34="","",'各会計、関係団体の財政状況及び健全化判断比率'!B34)</f>
        <v>公共下水道事業特別会計</v>
      </c>
      <c r="BH35" s="338"/>
      <c r="BI35" s="338"/>
      <c r="BJ35" s="338"/>
      <c r="BK35" s="338"/>
      <c r="BL35" s="338"/>
      <c r="BM35" s="338"/>
      <c r="BN35" s="338"/>
      <c r="BO35" s="338"/>
      <c r="BP35" s="338"/>
      <c r="BQ35" s="338"/>
      <c r="BR35" s="338"/>
      <c r="BS35" s="338"/>
      <c r="BT35" s="338"/>
      <c r="BU35" s="338"/>
      <c r="BV35" s="332"/>
      <c r="BW35" s="337">
        <f t="shared" ref="BW35:BW43" si="2">IF(BY35="","",BW34+1)</f>
        <v>13</v>
      </c>
      <c r="BX35" s="337"/>
      <c r="BY35" s="338" t="str">
        <f>IF('各会計、関係団体の財政状況及び健全化判断比率'!B69="","",'各会計、関係団体の財政状況及び健全化判断比率'!B69)</f>
        <v>福井県市町総合事務組合（一般会計）</v>
      </c>
      <c r="BZ35" s="338"/>
      <c r="CA35" s="338"/>
      <c r="CB35" s="338"/>
      <c r="CC35" s="338"/>
      <c r="CD35" s="338"/>
      <c r="CE35" s="338"/>
      <c r="CF35" s="338"/>
      <c r="CG35" s="338"/>
      <c r="CH35" s="338"/>
      <c r="CI35" s="338"/>
      <c r="CJ35" s="338"/>
      <c r="CK35" s="338"/>
      <c r="CL35" s="338"/>
      <c r="CM35" s="338"/>
      <c r="CN35" s="332"/>
      <c r="CO35" s="337" t="str">
        <f t="shared" ref="CO35:CO43" si="3">IF(CQ35="","",CO34+1)</f>
        <v/>
      </c>
      <c r="CP35" s="337"/>
      <c r="CQ35" s="338" t="str">
        <f>IF('各会計、関係団体の財政状況及び健全化判断比率'!BS8="","",'各会計、関係団体の財政状況及び健全化判断比率'!BS8)</f>
        <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c r="A36" s="82"/>
      <c r="B36" s="331"/>
      <c r="C36" s="337">
        <f>IF(E36="","",C35+1)</f>
        <v>3</v>
      </c>
      <c r="D36" s="337"/>
      <c r="E36" s="338" t="str">
        <f>IF('各会計、関係団体の財政状況及び健全化判断比率'!B9="","",'各会計、関係団体の財政状況及び健全化判断比率'!B9)</f>
        <v>宅地分譲事業特別会計</v>
      </c>
      <c r="F36" s="338"/>
      <c r="G36" s="338"/>
      <c r="H36" s="338"/>
      <c r="I36" s="338"/>
      <c r="J36" s="338"/>
      <c r="K36" s="338"/>
      <c r="L36" s="338"/>
      <c r="M36" s="338"/>
      <c r="N36" s="338"/>
      <c r="O36" s="338"/>
      <c r="P36" s="338"/>
      <c r="Q36" s="338"/>
      <c r="R36" s="338"/>
      <c r="S36" s="338"/>
      <c r="T36" s="332"/>
      <c r="U36" s="337">
        <f t="shared" ref="U36:U43" si="4">IF(W36="","",U35+1)</f>
        <v>6</v>
      </c>
      <c r="V36" s="337"/>
      <c r="W36" s="338" t="str">
        <f>IF('各会計、関係団体の財政状況及び健全化判断比率'!B30="","",'各会計、関係団体の財政状況及び健全化判断比率'!B30)</f>
        <v>介護保険特別会計</v>
      </c>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f t="shared" si="1"/>
        <v>11</v>
      </c>
      <c r="BF36" s="337"/>
      <c r="BG36" s="338" t="str">
        <f>IF('各会計、関係団体の財政状況及び健全化判断比率'!B35="","",'各会計、関係団体の財政状況及び健全化判断比率'!B35)</f>
        <v>集落排水事業特別会計</v>
      </c>
      <c r="BH36" s="338"/>
      <c r="BI36" s="338"/>
      <c r="BJ36" s="338"/>
      <c r="BK36" s="338"/>
      <c r="BL36" s="338"/>
      <c r="BM36" s="338"/>
      <c r="BN36" s="338"/>
      <c r="BO36" s="338"/>
      <c r="BP36" s="338"/>
      <c r="BQ36" s="338"/>
      <c r="BR36" s="338"/>
      <c r="BS36" s="338"/>
      <c r="BT36" s="338"/>
      <c r="BU36" s="338"/>
      <c r="BV36" s="332"/>
      <c r="BW36" s="337">
        <f t="shared" si="2"/>
        <v>14</v>
      </c>
      <c r="BX36" s="337"/>
      <c r="BY36" s="338" t="str">
        <f>IF('各会計、関係団体の財政状況及び健全化判断比率'!B70="","",'各会計、関係団体の財政状況及び健全化判断比率'!B70)</f>
        <v>福井県市町総合事務組合（特別会計）</v>
      </c>
      <c r="BZ36" s="338"/>
      <c r="CA36" s="338"/>
      <c r="CB36" s="338"/>
      <c r="CC36" s="338"/>
      <c r="CD36" s="338"/>
      <c r="CE36" s="338"/>
      <c r="CF36" s="338"/>
      <c r="CG36" s="338"/>
      <c r="CH36" s="338"/>
      <c r="CI36" s="338"/>
      <c r="CJ36" s="338"/>
      <c r="CK36" s="338"/>
      <c r="CL36" s="338"/>
      <c r="CM36" s="338"/>
      <c r="CN36" s="332"/>
      <c r="CO36" s="337" t="str">
        <f t="shared" si="3"/>
        <v/>
      </c>
      <c r="CP36" s="337"/>
      <c r="CQ36" s="338" t="str">
        <f>IF('各会計、関係団体の財政状況及び健全化判断比率'!BS9="","",'各会計、関係団体の財政状況及び健全化判断比率'!BS9)</f>
        <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c r="A37" s="82"/>
      <c r="B37" s="331"/>
      <c r="C37" s="337" t="str">
        <f>IF(E37="","",C36+1)</f>
        <v/>
      </c>
      <c r="D37" s="337"/>
      <c r="E37" s="338" t="str">
        <f>IF('各会計、関係団体の財政状況及び健全化判断比率'!B10="","",'各会計、関係団体の財政状況及び健全化判断比率'!B10)</f>
        <v/>
      </c>
      <c r="F37" s="338"/>
      <c r="G37" s="338"/>
      <c r="H37" s="338"/>
      <c r="I37" s="338"/>
      <c r="J37" s="338"/>
      <c r="K37" s="338"/>
      <c r="L37" s="338"/>
      <c r="M37" s="338"/>
      <c r="N37" s="338"/>
      <c r="O37" s="338"/>
      <c r="P37" s="338"/>
      <c r="Q37" s="338"/>
      <c r="R37" s="338"/>
      <c r="S37" s="338"/>
      <c r="T37" s="332"/>
      <c r="U37" s="337">
        <f t="shared" si="4"/>
        <v>7</v>
      </c>
      <c r="V37" s="337"/>
      <c r="W37" s="338" t="str">
        <f>IF('各会計、関係団体の財政状況及び健全化判断比率'!B31="","",'各会計、関係団体の財政状況及び健全化判断比率'!B31)</f>
        <v>後期高齢者医療特別会計</v>
      </c>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15</v>
      </c>
      <c r="BX37" s="337"/>
      <c r="BY37" s="338" t="str">
        <f>IF('各会計、関係団体の財政状況及び健全化判断比率'!B71="","",'各会計、関係団体の財政状況及び健全化判断比率'!B71)</f>
        <v>福井県後期高齢者医療広域連合(一般会計）</v>
      </c>
      <c r="BZ37" s="338"/>
      <c r="CA37" s="338"/>
      <c r="CB37" s="338"/>
      <c r="CC37" s="338"/>
      <c r="CD37" s="338"/>
      <c r="CE37" s="338"/>
      <c r="CF37" s="338"/>
      <c r="CG37" s="338"/>
      <c r="CH37" s="338"/>
      <c r="CI37" s="338"/>
      <c r="CJ37" s="338"/>
      <c r="CK37" s="338"/>
      <c r="CL37" s="338"/>
      <c r="CM37" s="338"/>
      <c r="CN37" s="332"/>
      <c r="CO37" s="337" t="str">
        <f t="shared" si="3"/>
        <v/>
      </c>
      <c r="CP37" s="337"/>
      <c r="CQ37" s="338" t="str">
        <f>IF('各会計、関係団体の財政状況及び健全化判断比率'!BS10="","",'各会計、関係団体の財政状況及び健全化判断比率'!BS10)</f>
        <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16</v>
      </c>
      <c r="BX38" s="337"/>
      <c r="BY38" s="338" t="str">
        <f>IF('各会計、関係団体の財政状況及び健全化判断比率'!B72="","",'各会計、関係団体の財政状況及び健全化判断比率'!B72)</f>
        <v>福井県後期高齢者医療広域連合(特別会計）</v>
      </c>
      <c r="BZ38" s="338"/>
      <c r="CA38" s="338"/>
      <c r="CB38" s="338"/>
      <c r="CC38" s="338"/>
      <c r="CD38" s="338"/>
      <c r="CE38" s="338"/>
      <c r="CF38" s="338"/>
      <c r="CG38" s="338"/>
      <c r="CH38" s="338"/>
      <c r="CI38" s="338"/>
      <c r="CJ38" s="338"/>
      <c r="CK38" s="338"/>
      <c r="CL38" s="338"/>
      <c r="CM38" s="338"/>
      <c r="CN38" s="332"/>
      <c r="CO38" s="337" t="str">
        <f t="shared" si="3"/>
        <v/>
      </c>
      <c r="CP38" s="337"/>
      <c r="CQ38" s="338" t="str">
        <f>IF('各会計、関係団体の財政状況及び健全化判断比率'!BS11="","",'各会計、関係団体の財政状況及び健全化判断比率'!BS11)</f>
        <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f t="shared" si="2"/>
        <v>17</v>
      </c>
      <c r="BX39" s="337"/>
      <c r="BY39" s="338" t="str">
        <f>IF('各会計、関係団体の財政状況及び健全化判断比率'!B73="","",'各会計、関係団体の財政状況及び健全化判断比率'!B73)</f>
        <v>福井県自治会館組合</v>
      </c>
      <c r="BZ39" s="338"/>
      <c r="CA39" s="338"/>
      <c r="CB39" s="338"/>
      <c r="CC39" s="338"/>
      <c r="CD39" s="338"/>
      <c r="CE39" s="338"/>
      <c r="CF39" s="338"/>
      <c r="CG39" s="338"/>
      <c r="CH39" s="338"/>
      <c r="CI39" s="338"/>
      <c r="CJ39" s="338"/>
      <c r="CK39" s="338"/>
      <c r="CL39" s="338"/>
      <c r="CM39" s="338"/>
      <c r="CN39" s="332"/>
      <c r="CO39" s="337" t="str">
        <f t="shared" si="3"/>
        <v/>
      </c>
      <c r="CP39" s="337"/>
      <c r="CQ39" s="338" t="str">
        <f>IF('各会計、関係団体の財政状況及び健全化判断比率'!BS12="","",'各会計、関係団体の財政状況及び健全化判断比率'!BS12)</f>
        <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f t="shared" si="2"/>
        <v>18</v>
      </c>
      <c r="BX40" s="337"/>
      <c r="BY40" s="338" t="str">
        <f>IF('各会計、関係団体の財政状況及び健全化判断比率'!B74="","",'各会計、関係団体の財政状況及び健全化判断比率'!B74)</f>
        <v>嶺南広域行政組合</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t="str">
        <f t="shared" si="2"/>
        <v/>
      </c>
      <c r="BX41" s="337"/>
      <c r="BY41" s="338" t="str">
        <f>IF('各会計、関係団体の財政状況及び健全化判断比率'!B75="","",'各会計、関係団体の財政状況及び健全化判断比率'!B75)</f>
        <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t="str">
        <f t="shared" si="2"/>
        <v/>
      </c>
      <c r="BX42" s="337"/>
      <c r="BY42" s="338" t="str">
        <f>IF('各会計、関係団体の財政状況及び健全化判断比率'!B76="","",'各会計、関係団体の財政状況及び健全化判断比率'!B76)</f>
        <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t="str">
        <f t="shared" si="2"/>
        <v/>
      </c>
      <c r="BX43" s="337"/>
      <c r="BY43" s="338" t="str">
        <f>IF('各会計、関係団体の財政状況及び健全化判断比率'!B77="","",'各会計、関係団体の財政状況及び健全化判断比率'!B77)</f>
        <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c r="B46" s="80" t="s">
        <v>141</v>
      </c>
      <c r="C46" s="80"/>
      <c r="D46" s="80"/>
      <c r="E46" s="80" t="s">
        <v>142</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c r="B47" s="80"/>
      <c r="C47" s="80"/>
      <c r="D47" s="80"/>
      <c r="E47" s="80" t="s">
        <v>143</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c r="B48" s="80"/>
      <c r="C48" s="80"/>
      <c r="D48" s="80"/>
      <c r="E48" s="80" t="s">
        <v>144</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c r="E49" s="343" t="s">
        <v>145</v>
      </c>
    </row>
    <row r="50" spans="5:5">
      <c r="E50" s="83" t="s">
        <v>146</v>
      </c>
    </row>
    <row r="51" spans="5:5">
      <c r="E51" s="83" t="s">
        <v>147</v>
      </c>
    </row>
    <row r="52" spans="5:5">
      <c r="E52" s="83" t="s">
        <v>148</v>
      </c>
    </row>
    <row r="53" spans="5:5"/>
    <row r="54" spans="5:5"/>
    <row r="55" spans="5:5"/>
    <row r="56" spans="5:5"/>
    <row r="57" spans="5:5" hidden="1"/>
    <row r="58" spans="5:5" hidden="1"/>
    <row r="59" spans="5:5" hidden="1"/>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c r="A1" s="1097"/>
      <c r="B1" s="1097"/>
      <c r="C1" s="1097"/>
      <c r="D1" s="1097"/>
      <c r="E1" s="1097"/>
      <c r="F1" s="1097"/>
      <c r="G1" s="1097"/>
      <c r="H1" s="1097"/>
      <c r="I1" s="1097"/>
      <c r="J1" s="1097"/>
      <c r="K1" s="1097"/>
      <c r="L1" s="1097"/>
      <c r="M1" s="1097"/>
      <c r="N1" s="1097"/>
      <c r="O1" s="1097"/>
      <c r="P1" s="1097"/>
    </row>
    <row r="2" spans="1:16" ht="16.5" customHeight="1">
      <c r="A2" s="1097"/>
      <c r="B2" s="1097"/>
      <c r="C2" s="1097"/>
      <c r="D2" s="1097"/>
      <c r="E2" s="1097"/>
      <c r="F2" s="1097"/>
      <c r="G2" s="1097"/>
      <c r="H2" s="1097"/>
      <c r="I2" s="1097"/>
      <c r="J2" s="1097"/>
      <c r="K2" s="1097"/>
      <c r="L2" s="1097"/>
      <c r="M2" s="1097"/>
      <c r="N2" s="1097"/>
      <c r="O2" s="1097"/>
      <c r="P2" s="1097"/>
    </row>
    <row r="3" spans="1:16" ht="16.5" customHeight="1">
      <c r="A3" s="1097"/>
      <c r="B3" s="1097"/>
      <c r="C3" s="1097"/>
      <c r="D3" s="1097"/>
      <c r="E3" s="1097"/>
      <c r="F3" s="1097"/>
      <c r="G3" s="1097"/>
      <c r="H3" s="1097"/>
      <c r="I3" s="1097"/>
      <c r="J3" s="1097"/>
      <c r="K3" s="1097"/>
      <c r="L3" s="1097"/>
      <c r="M3" s="1097"/>
      <c r="N3" s="1097"/>
      <c r="O3" s="1097"/>
      <c r="P3" s="1097"/>
    </row>
    <row r="4" spans="1:16" ht="16.5" customHeight="1">
      <c r="A4" s="1097"/>
      <c r="B4" s="1097"/>
      <c r="C4" s="1097"/>
      <c r="D4" s="1097"/>
      <c r="E4" s="1097"/>
      <c r="F4" s="1097"/>
      <c r="G4" s="1097"/>
      <c r="H4" s="1097"/>
      <c r="I4" s="1097"/>
      <c r="J4" s="1097"/>
      <c r="K4" s="1097"/>
      <c r="L4" s="1097"/>
      <c r="M4" s="1097"/>
      <c r="N4" s="1097"/>
      <c r="O4" s="1097"/>
      <c r="P4" s="1097"/>
    </row>
    <row r="5" spans="1:16" ht="16.5" customHeight="1">
      <c r="A5" s="1097"/>
      <c r="B5" s="1097"/>
      <c r="C5" s="1097"/>
      <c r="D5" s="1097"/>
      <c r="E5" s="1097"/>
      <c r="F5" s="1097"/>
      <c r="G5" s="1097"/>
      <c r="H5" s="1097"/>
      <c r="I5" s="1097"/>
      <c r="J5" s="1097"/>
      <c r="K5" s="1097"/>
      <c r="L5" s="1097"/>
      <c r="M5" s="1097"/>
      <c r="N5" s="1097"/>
      <c r="O5" s="1097"/>
      <c r="P5" s="1097"/>
    </row>
    <row r="6" spans="1:16" ht="16.5" customHeight="1">
      <c r="A6" s="1097"/>
      <c r="B6" s="1097"/>
      <c r="C6" s="1097"/>
      <c r="D6" s="1097"/>
      <c r="E6" s="1097"/>
      <c r="F6" s="1097"/>
      <c r="G6" s="1097"/>
      <c r="H6" s="1097"/>
      <c r="I6" s="1097"/>
      <c r="J6" s="1097"/>
      <c r="K6" s="1097"/>
      <c r="L6" s="1097"/>
      <c r="M6" s="1097"/>
      <c r="N6" s="1097"/>
      <c r="O6" s="1097"/>
      <c r="P6" s="1097"/>
    </row>
    <row r="7" spans="1:16" ht="16.5" customHeight="1">
      <c r="A7" s="1097"/>
      <c r="B7" s="1097"/>
      <c r="C7" s="1097"/>
      <c r="D7" s="1097"/>
      <c r="E7" s="1097"/>
      <c r="F7" s="1097"/>
      <c r="G7" s="1097"/>
      <c r="H7" s="1097"/>
      <c r="I7" s="1097"/>
      <c r="J7" s="1097"/>
      <c r="K7" s="1097"/>
      <c r="L7" s="1097"/>
      <c r="M7" s="1097"/>
      <c r="N7" s="1097"/>
      <c r="O7" s="1097"/>
      <c r="P7" s="1097"/>
    </row>
    <row r="8" spans="1:16" ht="16.5" customHeight="1">
      <c r="A8" s="1097"/>
      <c r="B8" s="1097"/>
      <c r="C8" s="1097"/>
      <c r="D8" s="1097"/>
      <c r="E8" s="1097"/>
      <c r="F8" s="1097"/>
      <c r="G8" s="1097"/>
      <c r="H8" s="1097"/>
      <c r="I8" s="1097"/>
      <c r="J8" s="1097"/>
      <c r="K8" s="1097"/>
      <c r="L8" s="1097"/>
      <c r="M8" s="1097"/>
      <c r="N8" s="1097"/>
      <c r="O8" s="1097"/>
      <c r="P8" s="1097"/>
    </row>
    <row r="9" spans="1:16" ht="16.5" customHeight="1">
      <c r="A9" s="1097"/>
      <c r="B9" s="1097"/>
      <c r="C9" s="1097"/>
      <c r="D9" s="1097"/>
      <c r="E9" s="1097"/>
      <c r="F9" s="1097"/>
      <c r="G9" s="1097"/>
      <c r="H9" s="1097"/>
      <c r="I9" s="1097"/>
      <c r="J9" s="1097"/>
      <c r="K9" s="1097"/>
      <c r="L9" s="1097"/>
      <c r="M9" s="1097"/>
      <c r="N9" s="1097"/>
      <c r="O9" s="1097"/>
      <c r="P9" s="1097"/>
    </row>
    <row r="10" spans="1:16" ht="16.5" customHeight="1">
      <c r="A10" s="1097"/>
      <c r="B10" s="1097"/>
      <c r="C10" s="1097"/>
      <c r="D10" s="1097"/>
      <c r="E10" s="1097"/>
      <c r="F10" s="1097"/>
      <c r="G10" s="1097"/>
      <c r="H10" s="1097"/>
      <c r="I10" s="1097"/>
      <c r="J10" s="1097"/>
      <c r="K10" s="1097"/>
      <c r="L10" s="1097"/>
      <c r="M10" s="1097"/>
      <c r="N10" s="1097"/>
      <c r="O10" s="1097"/>
      <c r="P10" s="1097"/>
    </row>
    <row r="11" spans="1:16" ht="16.5" customHeight="1">
      <c r="A11" s="1097"/>
      <c r="B11" s="1097"/>
      <c r="C11" s="1097"/>
      <c r="D11" s="1097"/>
      <c r="E11" s="1097"/>
      <c r="F11" s="1097"/>
      <c r="G11" s="1097"/>
      <c r="H11" s="1097"/>
      <c r="I11" s="1097"/>
      <c r="J11" s="1097"/>
      <c r="K11" s="1097"/>
      <c r="L11" s="1097"/>
      <c r="M11" s="1097"/>
      <c r="N11" s="1097"/>
      <c r="O11" s="1097"/>
      <c r="P11" s="1097"/>
    </row>
    <row r="12" spans="1:16" ht="16.5" customHeight="1">
      <c r="A12" s="1097"/>
      <c r="B12" s="1097"/>
      <c r="C12" s="1097"/>
      <c r="D12" s="1097"/>
      <c r="E12" s="1097"/>
      <c r="F12" s="1097"/>
      <c r="G12" s="1097"/>
      <c r="H12" s="1097"/>
      <c r="I12" s="1097"/>
      <c r="J12" s="1097"/>
      <c r="K12" s="1097"/>
      <c r="L12" s="1097"/>
      <c r="M12" s="1097"/>
      <c r="N12" s="1097"/>
      <c r="O12" s="1097"/>
      <c r="P12" s="1097"/>
    </row>
    <row r="13" spans="1:16" ht="16.5" customHeight="1">
      <c r="A13" s="1097"/>
      <c r="B13" s="1097"/>
      <c r="C13" s="1097"/>
      <c r="D13" s="1097"/>
      <c r="E13" s="1097"/>
      <c r="F13" s="1097"/>
      <c r="G13" s="1097"/>
      <c r="H13" s="1097"/>
      <c r="I13" s="1097"/>
      <c r="J13" s="1097"/>
      <c r="K13" s="1097"/>
      <c r="L13" s="1097"/>
      <c r="M13" s="1097"/>
      <c r="N13" s="1097"/>
      <c r="O13" s="1097"/>
      <c r="P13" s="1097"/>
    </row>
    <row r="14" spans="1:16" ht="16.5" customHeight="1">
      <c r="A14" s="1097"/>
      <c r="B14" s="1097"/>
      <c r="C14" s="1097"/>
      <c r="D14" s="1097"/>
      <c r="E14" s="1097"/>
      <c r="F14" s="1097"/>
      <c r="G14" s="1097"/>
      <c r="H14" s="1097"/>
      <c r="I14" s="1097"/>
      <c r="J14" s="1097"/>
      <c r="K14" s="1097"/>
      <c r="L14" s="1097"/>
      <c r="M14" s="1097"/>
      <c r="N14" s="1097"/>
      <c r="O14" s="1097"/>
      <c r="P14" s="1097"/>
    </row>
    <row r="15" spans="1:16" ht="16.5" customHeight="1">
      <c r="A15" s="1097"/>
      <c r="B15" s="1097"/>
      <c r="C15" s="1097"/>
      <c r="D15" s="1097"/>
      <c r="E15" s="1097"/>
      <c r="F15" s="1097"/>
      <c r="G15" s="1097"/>
      <c r="H15" s="1097"/>
      <c r="I15" s="1097"/>
      <c r="J15" s="1097"/>
      <c r="K15" s="1097"/>
      <c r="L15" s="1097"/>
      <c r="M15" s="1097"/>
      <c r="N15" s="1097"/>
      <c r="O15" s="1097"/>
      <c r="P15" s="1097"/>
    </row>
    <row r="16" spans="1:16" ht="16.5" customHeight="1">
      <c r="A16" s="1097"/>
      <c r="B16" s="1097"/>
      <c r="C16" s="1097"/>
      <c r="D16" s="1097"/>
      <c r="E16" s="1097"/>
      <c r="F16" s="1097"/>
      <c r="G16" s="1097"/>
      <c r="H16" s="1097"/>
      <c r="I16" s="1097"/>
      <c r="J16" s="1097"/>
      <c r="K16" s="1097"/>
      <c r="L16" s="1097"/>
      <c r="M16" s="1097"/>
      <c r="N16" s="1097"/>
      <c r="O16" s="1097"/>
      <c r="P16" s="1097"/>
    </row>
    <row r="17" spans="1:16" ht="16.5" customHeight="1">
      <c r="A17" s="1097"/>
      <c r="B17" s="1097"/>
      <c r="C17" s="1097"/>
      <c r="D17" s="1097"/>
      <c r="E17" s="1097"/>
      <c r="F17" s="1097"/>
      <c r="G17" s="1097"/>
      <c r="H17" s="1097"/>
      <c r="I17" s="1097"/>
      <c r="J17" s="1097"/>
      <c r="K17" s="1097"/>
      <c r="L17" s="1097"/>
      <c r="M17" s="1097"/>
      <c r="N17" s="1097"/>
      <c r="O17" s="1097"/>
      <c r="P17" s="1097"/>
    </row>
    <row r="18" spans="1:16" ht="16.5" customHeight="1">
      <c r="A18" s="1097"/>
      <c r="B18" s="1097"/>
      <c r="C18" s="1097"/>
      <c r="D18" s="1097"/>
      <c r="E18" s="1097"/>
      <c r="F18" s="1097"/>
      <c r="G18" s="1097"/>
      <c r="H18" s="1097"/>
      <c r="I18" s="1097"/>
      <c r="J18" s="1097"/>
      <c r="K18" s="1097"/>
      <c r="L18" s="1097"/>
      <c r="M18" s="1097"/>
      <c r="N18" s="1097"/>
      <c r="O18" s="1097"/>
      <c r="P18" s="1097"/>
    </row>
    <row r="19" spans="1:16" ht="16.5" customHeight="1">
      <c r="A19" s="1097"/>
      <c r="B19" s="1097"/>
      <c r="C19" s="1097"/>
      <c r="D19" s="1097"/>
      <c r="E19" s="1097"/>
      <c r="F19" s="1097"/>
      <c r="G19" s="1097"/>
      <c r="H19" s="1097"/>
      <c r="I19" s="1097"/>
      <c r="J19" s="1097"/>
      <c r="K19" s="1097"/>
      <c r="L19" s="1097"/>
      <c r="M19" s="1097"/>
      <c r="N19" s="1097"/>
      <c r="O19" s="1097"/>
      <c r="P19" s="1097"/>
    </row>
    <row r="20" spans="1:16" ht="16.5" customHeight="1">
      <c r="A20" s="1097"/>
      <c r="B20" s="1097"/>
      <c r="C20" s="1097"/>
      <c r="D20" s="1097"/>
      <c r="E20" s="1097"/>
      <c r="F20" s="1097"/>
      <c r="G20" s="1097"/>
      <c r="H20" s="1097"/>
      <c r="I20" s="1097"/>
      <c r="J20" s="1097"/>
      <c r="K20" s="1097"/>
      <c r="L20" s="1097"/>
      <c r="M20" s="1097"/>
      <c r="N20" s="1097"/>
      <c r="O20" s="1097"/>
      <c r="P20" s="1097"/>
    </row>
    <row r="21" spans="1:16" ht="16.5" customHeight="1">
      <c r="A21" s="1097"/>
      <c r="B21" s="1097"/>
      <c r="C21" s="1097"/>
      <c r="D21" s="1097"/>
      <c r="E21" s="1097"/>
      <c r="F21" s="1097"/>
      <c r="G21" s="1097"/>
      <c r="H21" s="1097"/>
      <c r="I21" s="1097"/>
      <c r="J21" s="1097"/>
      <c r="K21" s="1097"/>
      <c r="L21" s="1097"/>
      <c r="M21" s="1097"/>
      <c r="N21" s="1097"/>
      <c r="O21" s="1097"/>
      <c r="P21" s="1097"/>
    </row>
    <row r="22" spans="1:16" ht="16.5" customHeight="1">
      <c r="A22" s="1097"/>
      <c r="B22" s="1097"/>
      <c r="C22" s="1097"/>
      <c r="D22" s="1097"/>
      <c r="E22" s="1097"/>
      <c r="F22" s="1097"/>
      <c r="G22" s="1097"/>
      <c r="H22" s="1097"/>
      <c r="I22" s="1097"/>
      <c r="J22" s="1097"/>
      <c r="K22" s="1097"/>
      <c r="L22" s="1097"/>
      <c r="M22" s="1097"/>
      <c r="N22" s="1097"/>
      <c r="O22" s="1097"/>
      <c r="P22" s="1097"/>
    </row>
    <row r="23" spans="1:16" ht="16.5" customHeight="1">
      <c r="A23" s="1097"/>
      <c r="B23" s="1097"/>
      <c r="C23" s="1097"/>
      <c r="D23" s="1097"/>
      <c r="E23" s="1097"/>
      <c r="F23" s="1097"/>
      <c r="G23" s="1097"/>
      <c r="H23" s="1097"/>
      <c r="I23" s="1097"/>
      <c r="J23" s="1097"/>
      <c r="K23" s="1097"/>
      <c r="L23" s="1097"/>
      <c r="M23" s="1097"/>
      <c r="N23" s="1097"/>
      <c r="O23" s="1097"/>
      <c r="P23" s="1097"/>
    </row>
    <row r="24" spans="1:16" ht="16.5" customHeight="1">
      <c r="A24" s="1097"/>
      <c r="B24" s="1097"/>
      <c r="C24" s="1097"/>
      <c r="D24" s="1097"/>
      <c r="E24" s="1097"/>
      <c r="F24" s="1097"/>
      <c r="G24" s="1097"/>
      <c r="H24" s="1097"/>
      <c r="I24" s="1097"/>
      <c r="J24" s="1097"/>
      <c r="K24" s="1097"/>
      <c r="L24" s="1097"/>
      <c r="M24" s="1097"/>
      <c r="N24" s="1097"/>
      <c r="O24" s="1097"/>
      <c r="P24" s="1097"/>
    </row>
    <row r="25" spans="1:16" ht="16.5" customHeight="1">
      <c r="A25" s="1097"/>
      <c r="B25" s="1097"/>
      <c r="C25" s="1097"/>
      <c r="D25" s="1097"/>
      <c r="E25" s="1097"/>
      <c r="F25" s="1097"/>
      <c r="G25" s="1097"/>
      <c r="H25" s="1097"/>
      <c r="I25" s="1097"/>
      <c r="J25" s="1097"/>
      <c r="K25" s="1097"/>
      <c r="L25" s="1097"/>
      <c r="M25" s="1097"/>
      <c r="N25" s="1097"/>
      <c r="O25" s="1097"/>
      <c r="P25" s="1097"/>
    </row>
    <row r="26" spans="1:16" ht="16.5" customHeight="1">
      <c r="A26" s="1097"/>
      <c r="B26" s="1097"/>
      <c r="C26" s="1097"/>
      <c r="D26" s="1097"/>
      <c r="E26" s="1097"/>
      <c r="F26" s="1097"/>
      <c r="G26" s="1097"/>
      <c r="H26" s="1097"/>
      <c r="I26" s="1097"/>
      <c r="J26" s="1097"/>
      <c r="K26" s="1097"/>
      <c r="L26" s="1097"/>
      <c r="M26" s="1097"/>
      <c r="N26" s="1097"/>
      <c r="O26" s="1097"/>
      <c r="P26" s="1097"/>
    </row>
    <row r="27" spans="1:16" ht="16.5" customHeight="1">
      <c r="A27" s="1097"/>
      <c r="B27" s="1097"/>
      <c r="C27" s="1097"/>
      <c r="D27" s="1097"/>
      <c r="E27" s="1097"/>
      <c r="F27" s="1097"/>
      <c r="G27" s="1097"/>
      <c r="H27" s="1097"/>
      <c r="I27" s="1097"/>
      <c r="J27" s="1097"/>
      <c r="K27" s="1097"/>
      <c r="L27" s="1097"/>
      <c r="M27" s="1097"/>
      <c r="N27" s="1097"/>
      <c r="O27" s="1097"/>
      <c r="P27" s="1097"/>
    </row>
    <row r="28" spans="1:16" ht="16.5" customHeight="1">
      <c r="A28" s="1097"/>
      <c r="B28" s="1097"/>
      <c r="C28" s="1097"/>
      <c r="D28" s="1097"/>
      <c r="E28" s="1097"/>
      <c r="F28" s="1097"/>
      <c r="G28" s="1097"/>
      <c r="H28" s="1097"/>
      <c r="I28" s="1097"/>
      <c r="J28" s="1097"/>
      <c r="K28" s="1097"/>
      <c r="L28" s="1097"/>
      <c r="M28" s="1097"/>
      <c r="N28" s="1097"/>
      <c r="O28" s="1097"/>
      <c r="P28" s="1097"/>
    </row>
    <row r="29" spans="1:16" ht="16.5" customHeight="1">
      <c r="A29" s="1097"/>
      <c r="B29" s="1097"/>
      <c r="C29" s="1097"/>
      <c r="D29" s="1097"/>
      <c r="E29" s="1097"/>
      <c r="F29" s="1097"/>
      <c r="G29" s="1097"/>
      <c r="H29" s="1097"/>
      <c r="I29" s="1097"/>
      <c r="J29" s="1097"/>
      <c r="K29" s="1097"/>
      <c r="L29" s="1097"/>
      <c r="M29" s="1097"/>
      <c r="N29" s="1097"/>
      <c r="O29" s="1097"/>
      <c r="P29" s="1097"/>
    </row>
    <row r="30" spans="1:16" ht="16.5" customHeight="1">
      <c r="A30" s="1097"/>
      <c r="B30" s="1097"/>
      <c r="C30" s="1097"/>
      <c r="D30" s="1097"/>
      <c r="E30" s="1097"/>
      <c r="F30" s="1097"/>
      <c r="G30" s="1097"/>
      <c r="H30" s="1097"/>
      <c r="I30" s="1097"/>
      <c r="J30" s="1097"/>
      <c r="K30" s="1097"/>
      <c r="L30" s="1097"/>
      <c r="M30" s="1097"/>
      <c r="N30" s="1097"/>
      <c r="O30" s="1097"/>
      <c r="P30" s="1097"/>
    </row>
    <row r="31" spans="1:16" ht="16.5" customHeight="1">
      <c r="A31" s="1097"/>
      <c r="B31" s="1097"/>
      <c r="C31" s="1097"/>
      <c r="D31" s="1097"/>
      <c r="E31" s="1097"/>
      <c r="F31" s="1097"/>
      <c r="G31" s="1097"/>
      <c r="H31" s="1097"/>
      <c r="I31" s="1097"/>
      <c r="J31" s="1097"/>
      <c r="K31" s="1097"/>
      <c r="L31" s="1097"/>
      <c r="M31" s="1097"/>
      <c r="N31" s="1097"/>
      <c r="O31" s="1097"/>
      <c r="P31" s="1097"/>
    </row>
    <row r="32" spans="1:16" ht="31.5" customHeight="1" thickBot="1">
      <c r="A32" s="1097"/>
      <c r="B32" s="1097"/>
      <c r="C32" s="1097"/>
      <c r="D32" s="1097"/>
      <c r="E32" s="1097"/>
      <c r="F32" s="1097"/>
      <c r="G32" s="1097"/>
      <c r="H32" s="1097"/>
      <c r="I32" s="1097"/>
      <c r="J32" s="1099" t="s">
        <v>494</v>
      </c>
      <c r="K32" s="1097"/>
      <c r="L32" s="1097"/>
      <c r="M32" s="1097"/>
      <c r="N32" s="1097"/>
      <c r="O32" s="1097"/>
      <c r="P32" s="1097"/>
    </row>
    <row r="33" spans="1:16" ht="39" customHeight="1" thickBot="1">
      <c r="A33" s="1097"/>
      <c r="B33" s="1100" t="s">
        <v>502</v>
      </c>
      <c r="C33" s="1101"/>
      <c r="D33" s="1101"/>
      <c r="E33" s="1102" t="s">
        <v>495</v>
      </c>
      <c r="F33" s="1103" t="s">
        <v>4</v>
      </c>
      <c r="G33" s="1104" t="s">
        <v>5</v>
      </c>
      <c r="H33" s="1104" t="s">
        <v>6</v>
      </c>
      <c r="I33" s="1104" t="s">
        <v>7</v>
      </c>
      <c r="J33" s="1105" t="s">
        <v>8</v>
      </c>
      <c r="K33" s="1097"/>
      <c r="L33" s="1097"/>
      <c r="M33" s="1097"/>
      <c r="N33" s="1097"/>
      <c r="O33" s="1097"/>
      <c r="P33" s="1097"/>
    </row>
    <row r="34" spans="1:16" ht="39" customHeight="1">
      <c r="A34" s="1097"/>
      <c r="B34" s="1106"/>
      <c r="C34" s="1107" t="s">
        <v>503</v>
      </c>
      <c r="D34" s="1107"/>
      <c r="E34" s="1108"/>
      <c r="F34" s="1109">
        <v>17.11</v>
      </c>
      <c r="G34" s="1110">
        <v>18.77</v>
      </c>
      <c r="H34" s="1110">
        <v>20.88</v>
      </c>
      <c r="I34" s="1110">
        <v>18.59</v>
      </c>
      <c r="J34" s="1111">
        <v>17.690000000000001</v>
      </c>
      <c r="K34" s="1097"/>
      <c r="L34" s="1097"/>
      <c r="M34" s="1097"/>
      <c r="N34" s="1097"/>
      <c r="O34" s="1097"/>
      <c r="P34" s="1097"/>
    </row>
    <row r="35" spans="1:16" ht="39" customHeight="1">
      <c r="A35" s="1097"/>
      <c r="B35" s="1112"/>
      <c r="C35" s="1113" t="s">
        <v>504</v>
      </c>
      <c r="D35" s="1114"/>
      <c r="E35" s="1115"/>
      <c r="F35" s="1116">
        <v>3.11</v>
      </c>
      <c r="G35" s="1117">
        <v>5.41</v>
      </c>
      <c r="H35" s="1117">
        <v>1.33</v>
      </c>
      <c r="I35" s="1117">
        <v>8.6999999999999993</v>
      </c>
      <c r="J35" s="1118">
        <v>5.63</v>
      </c>
      <c r="K35" s="1097"/>
      <c r="L35" s="1097"/>
      <c r="M35" s="1097"/>
      <c r="N35" s="1097"/>
      <c r="O35" s="1097"/>
      <c r="P35" s="1097"/>
    </row>
    <row r="36" spans="1:16" ht="39" customHeight="1">
      <c r="A36" s="1097"/>
      <c r="B36" s="1112"/>
      <c r="C36" s="1113" t="s">
        <v>505</v>
      </c>
      <c r="D36" s="1114"/>
      <c r="E36" s="1115"/>
      <c r="F36" s="1116">
        <v>0.23</v>
      </c>
      <c r="G36" s="1117">
        <v>0.14000000000000001</v>
      </c>
      <c r="H36" s="1117">
        <v>0.33</v>
      </c>
      <c r="I36" s="1117">
        <v>0.76</v>
      </c>
      <c r="J36" s="1118">
        <v>1.18</v>
      </c>
      <c r="K36" s="1097"/>
      <c r="L36" s="1097"/>
      <c r="M36" s="1097"/>
      <c r="N36" s="1097"/>
      <c r="O36" s="1097"/>
      <c r="P36" s="1097"/>
    </row>
    <row r="37" spans="1:16" ht="39" customHeight="1">
      <c r="A37" s="1097"/>
      <c r="B37" s="1112"/>
      <c r="C37" s="1113" t="s">
        <v>506</v>
      </c>
      <c r="D37" s="1114"/>
      <c r="E37" s="1115"/>
      <c r="F37" s="1116">
        <v>0.67</v>
      </c>
      <c r="G37" s="1117">
        <v>0.16</v>
      </c>
      <c r="H37" s="1117">
        <v>0</v>
      </c>
      <c r="I37" s="1117">
        <v>0</v>
      </c>
      <c r="J37" s="1118">
        <v>0.22</v>
      </c>
      <c r="K37" s="1097"/>
      <c r="L37" s="1097"/>
      <c r="M37" s="1097"/>
      <c r="N37" s="1097"/>
      <c r="O37" s="1097"/>
      <c r="P37" s="1097"/>
    </row>
    <row r="38" spans="1:16" ht="39" customHeight="1">
      <c r="A38" s="1097"/>
      <c r="B38" s="1112"/>
      <c r="C38" s="1113" t="s">
        <v>507</v>
      </c>
      <c r="D38" s="1114"/>
      <c r="E38" s="1115"/>
      <c r="F38" s="1116">
        <v>0.03</v>
      </c>
      <c r="G38" s="1117">
        <v>0</v>
      </c>
      <c r="H38" s="1117">
        <v>0</v>
      </c>
      <c r="I38" s="1117">
        <v>0</v>
      </c>
      <c r="J38" s="1118">
        <v>0.19</v>
      </c>
      <c r="K38" s="1097"/>
      <c r="L38" s="1097"/>
      <c r="M38" s="1097"/>
      <c r="N38" s="1097"/>
      <c r="O38" s="1097"/>
      <c r="P38" s="1097"/>
    </row>
    <row r="39" spans="1:16" ht="39" customHeight="1">
      <c r="A39" s="1097"/>
      <c r="B39" s="1112"/>
      <c r="C39" s="1113" t="s">
        <v>508</v>
      </c>
      <c r="D39" s="1114"/>
      <c r="E39" s="1115"/>
      <c r="F39" s="1116">
        <v>0</v>
      </c>
      <c r="G39" s="1117">
        <v>0</v>
      </c>
      <c r="H39" s="1117">
        <v>0</v>
      </c>
      <c r="I39" s="1117">
        <v>0</v>
      </c>
      <c r="J39" s="1118">
        <v>0</v>
      </c>
      <c r="K39" s="1097"/>
      <c r="L39" s="1097"/>
      <c r="M39" s="1097"/>
      <c r="N39" s="1097"/>
      <c r="O39" s="1097"/>
      <c r="P39" s="1097"/>
    </row>
    <row r="40" spans="1:16" ht="39" customHeight="1">
      <c r="A40" s="1097"/>
      <c r="B40" s="1112"/>
      <c r="C40" s="1113" t="s">
        <v>509</v>
      </c>
      <c r="D40" s="1114"/>
      <c r="E40" s="1115"/>
      <c r="F40" s="1116">
        <v>0</v>
      </c>
      <c r="G40" s="1117">
        <v>0</v>
      </c>
      <c r="H40" s="1117">
        <v>0.03</v>
      </c>
      <c r="I40" s="1117">
        <v>0</v>
      </c>
      <c r="J40" s="1118">
        <v>0</v>
      </c>
      <c r="K40" s="1097"/>
      <c r="L40" s="1097"/>
      <c r="M40" s="1097"/>
      <c r="N40" s="1097"/>
      <c r="O40" s="1097"/>
      <c r="P40" s="1097"/>
    </row>
    <row r="41" spans="1:16" ht="39" customHeight="1">
      <c r="A41" s="1097"/>
      <c r="B41" s="1112"/>
      <c r="C41" s="1113" t="s">
        <v>510</v>
      </c>
      <c r="D41" s="1114"/>
      <c r="E41" s="1115"/>
      <c r="F41" s="1116">
        <v>0</v>
      </c>
      <c r="G41" s="1117">
        <v>0</v>
      </c>
      <c r="H41" s="1117">
        <v>0</v>
      </c>
      <c r="I41" s="1117">
        <v>0</v>
      </c>
      <c r="J41" s="1118">
        <v>0</v>
      </c>
      <c r="K41" s="1097"/>
      <c r="L41" s="1097"/>
      <c r="M41" s="1097"/>
      <c r="N41" s="1097"/>
      <c r="O41" s="1097"/>
      <c r="P41" s="1097"/>
    </row>
    <row r="42" spans="1:16" ht="39" customHeight="1">
      <c r="A42" s="1097"/>
      <c r="B42" s="1119"/>
      <c r="C42" s="1113" t="s">
        <v>511</v>
      </c>
      <c r="D42" s="1114"/>
      <c r="E42" s="1115"/>
      <c r="F42" s="1116" t="s">
        <v>455</v>
      </c>
      <c r="G42" s="1117" t="s">
        <v>455</v>
      </c>
      <c r="H42" s="1117" t="s">
        <v>455</v>
      </c>
      <c r="I42" s="1117" t="s">
        <v>455</v>
      </c>
      <c r="J42" s="1118" t="s">
        <v>455</v>
      </c>
      <c r="K42" s="1097"/>
      <c r="L42" s="1097"/>
      <c r="M42" s="1097"/>
      <c r="N42" s="1097"/>
      <c r="O42" s="1097"/>
      <c r="P42" s="1097"/>
    </row>
    <row r="43" spans="1:16" ht="39" customHeight="1" thickBot="1">
      <c r="A43" s="1097"/>
      <c r="B43" s="1120"/>
      <c r="C43" s="1121" t="s">
        <v>512</v>
      </c>
      <c r="D43" s="1122"/>
      <c r="E43" s="1123"/>
      <c r="F43" s="1124">
        <v>1.82</v>
      </c>
      <c r="G43" s="1125">
        <v>1.55</v>
      </c>
      <c r="H43" s="1125">
        <v>0</v>
      </c>
      <c r="I43" s="1125">
        <v>0</v>
      </c>
      <c r="J43" s="1126">
        <v>0</v>
      </c>
      <c r="K43" s="1097"/>
      <c r="L43" s="1097"/>
      <c r="M43" s="1097"/>
      <c r="N43" s="1097"/>
      <c r="O43" s="1097"/>
      <c r="P43" s="1097"/>
    </row>
    <row r="44" spans="1:16" ht="39" customHeight="1">
      <c r="A44" s="1097"/>
      <c r="B44" s="1127" t="s">
        <v>513</v>
      </c>
      <c r="C44" s="1128"/>
      <c r="D44" s="1129"/>
      <c r="E44" s="1129"/>
      <c r="F44" s="1130"/>
      <c r="G44" s="1130"/>
      <c r="H44" s="1130"/>
      <c r="I44" s="1130"/>
      <c r="J44" s="1130"/>
      <c r="K44" s="1097"/>
      <c r="L44" s="1097"/>
      <c r="M44" s="1097"/>
      <c r="N44" s="1097"/>
      <c r="O44" s="1097"/>
      <c r="P44" s="1097"/>
    </row>
    <row r="45" spans="1:16" ht="18" customHeight="1">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c r="A43" s="1131"/>
      <c r="B43" s="1131"/>
      <c r="C43" s="1131"/>
      <c r="D43" s="1131"/>
      <c r="E43" s="1131"/>
      <c r="F43" s="1131"/>
      <c r="G43" s="1131"/>
      <c r="H43" s="1131"/>
      <c r="I43" s="1131"/>
      <c r="J43" s="1131"/>
      <c r="K43" s="1131"/>
      <c r="L43" s="1131"/>
      <c r="M43" s="1131"/>
      <c r="N43" s="1131"/>
      <c r="O43" s="1133" t="s">
        <v>514</v>
      </c>
      <c r="P43" s="1131"/>
      <c r="Q43" s="1131"/>
      <c r="R43" s="1131"/>
      <c r="S43" s="1131"/>
      <c r="T43" s="1131"/>
      <c r="U43" s="1131"/>
    </row>
    <row r="44" spans="1:21" ht="30.75" customHeight="1" thickBot="1">
      <c r="A44" s="1131"/>
      <c r="B44" s="1134" t="s">
        <v>515</v>
      </c>
      <c r="C44" s="1135"/>
      <c r="D44" s="1135"/>
      <c r="E44" s="1136"/>
      <c r="F44" s="1136"/>
      <c r="G44" s="1136"/>
      <c r="H44" s="1136"/>
      <c r="I44" s="1136"/>
      <c r="J44" s="1137" t="s">
        <v>495</v>
      </c>
      <c r="K44" s="1138" t="s">
        <v>4</v>
      </c>
      <c r="L44" s="1139" t="s">
        <v>5</v>
      </c>
      <c r="M44" s="1139" t="s">
        <v>6</v>
      </c>
      <c r="N44" s="1139" t="s">
        <v>7</v>
      </c>
      <c r="O44" s="1140" t="s">
        <v>8</v>
      </c>
      <c r="P44" s="1131"/>
      <c r="Q44" s="1131"/>
      <c r="R44" s="1131"/>
      <c r="S44" s="1131"/>
      <c r="T44" s="1131"/>
      <c r="U44" s="1131"/>
    </row>
    <row r="45" spans="1:21" ht="30.75" customHeight="1">
      <c r="A45" s="1131"/>
      <c r="B45" s="1141" t="s">
        <v>516</v>
      </c>
      <c r="C45" s="1142"/>
      <c r="D45" s="1143"/>
      <c r="E45" s="1144" t="s">
        <v>517</v>
      </c>
      <c r="F45" s="1144"/>
      <c r="G45" s="1144"/>
      <c r="H45" s="1144"/>
      <c r="I45" s="1144"/>
      <c r="J45" s="1145"/>
      <c r="K45" s="1146">
        <v>532</v>
      </c>
      <c r="L45" s="1147">
        <v>467</v>
      </c>
      <c r="M45" s="1147">
        <v>370</v>
      </c>
      <c r="N45" s="1147">
        <v>425</v>
      </c>
      <c r="O45" s="1148">
        <v>351</v>
      </c>
      <c r="P45" s="1131"/>
      <c r="Q45" s="1131"/>
      <c r="R45" s="1131"/>
      <c r="S45" s="1131"/>
      <c r="T45" s="1131"/>
      <c r="U45" s="1131"/>
    </row>
    <row r="46" spans="1:21" ht="30.75" customHeight="1">
      <c r="A46" s="1131"/>
      <c r="B46" s="1149"/>
      <c r="C46" s="1150"/>
      <c r="D46" s="1151"/>
      <c r="E46" s="1152" t="s">
        <v>518</v>
      </c>
      <c r="F46" s="1152"/>
      <c r="G46" s="1152"/>
      <c r="H46" s="1152"/>
      <c r="I46" s="1152"/>
      <c r="J46" s="1153"/>
      <c r="K46" s="1154" t="s">
        <v>455</v>
      </c>
      <c r="L46" s="1155" t="s">
        <v>455</v>
      </c>
      <c r="M46" s="1155" t="s">
        <v>455</v>
      </c>
      <c r="N46" s="1155" t="s">
        <v>455</v>
      </c>
      <c r="O46" s="1156" t="s">
        <v>455</v>
      </c>
      <c r="P46" s="1131"/>
      <c r="Q46" s="1131"/>
      <c r="R46" s="1131"/>
      <c r="S46" s="1131"/>
      <c r="T46" s="1131"/>
      <c r="U46" s="1131"/>
    </row>
    <row r="47" spans="1:21" ht="30.75" customHeight="1">
      <c r="A47" s="1131"/>
      <c r="B47" s="1149"/>
      <c r="C47" s="1150"/>
      <c r="D47" s="1151"/>
      <c r="E47" s="1152" t="s">
        <v>519</v>
      </c>
      <c r="F47" s="1152"/>
      <c r="G47" s="1152"/>
      <c r="H47" s="1152"/>
      <c r="I47" s="1152"/>
      <c r="J47" s="1153"/>
      <c r="K47" s="1154" t="s">
        <v>455</v>
      </c>
      <c r="L47" s="1155" t="s">
        <v>455</v>
      </c>
      <c r="M47" s="1155" t="s">
        <v>455</v>
      </c>
      <c r="N47" s="1155" t="s">
        <v>455</v>
      </c>
      <c r="O47" s="1156" t="s">
        <v>455</v>
      </c>
      <c r="P47" s="1131"/>
      <c r="Q47" s="1131"/>
      <c r="R47" s="1131"/>
      <c r="S47" s="1131"/>
      <c r="T47" s="1131"/>
      <c r="U47" s="1131"/>
    </row>
    <row r="48" spans="1:21" ht="30.75" customHeight="1">
      <c r="A48" s="1131"/>
      <c r="B48" s="1149"/>
      <c r="C48" s="1150"/>
      <c r="D48" s="1151"/>
      <c r="E48" s="1152" t="s">
        <v>520</v>
      </c>
      <c r="F48" s="1152"/>
      <c r="G48" s="1152"/>
      <c r="H48" s="1152"/>
      <c r="I48" s="1152"/>
      <c r="J48" s="1153"/>
      <c r="K48" s="1154">
        <v>470</v>
      </c>
      <c r="L48" s="1155">
        <v>459</v>
      </c>
      <c r="M48" s="1155">
        <v>459</v>
      </c>
      <c r="N48" s="1155">
        <v>462</v>
      </c>
      <c r="O48" s="1156">
        <v>513</v>
      </c>
      <c r="P48" s="1131"/>
      <c r="Q48" s="1131"/>
      <c r="R48" s="1131"/>
      <c r="S48" s="1131"/>
      <c r="T48" s="1131"/>
      <c r="U48" s="1131"/>
    </row>
    <row r="49" spans="1:21" ht="30.75" customHeight="1">
      <c r="A49" s="1131"/>
      <c r="B49" s="1149"/>
      <c r="C49" s="1150"/>
      <c r="D49" s="1151"/>
      <c r="E49" s="1152" t="s">
        <v>521</v>
      </c>
      <c r="F49" s="1152"/>
      <c r="G49" s="1152"/>
      <c r="H49" s="1152"/>
      <c r="I49" s="1152"/>
      <c r="J49" s="1153"/>
      <c r="K49" s="1154">
        <v>4</v>
      </c>
      <c r="L49" s="1155">
        <v>4</v>
      </c>
      <c r="M49" s="1155">
        <v>7</v>
      </c>
      <c r="N49" s="1155">
        <v>7</v>
      </c>
      <c r="O49" s="1156">
        <v>7</v>
      </c>
      <c r="P49" s="1131"/>
      <c r="Q49" s="1131"/>
      <c r="R49" s="1131"/>
      <c r="S49" s="1131"/>
      <c r="T49" s="1131"/>
      <c r="U49" s="1131"/>
    </row>
    <row r="50" spans="1:21" ht="30.75" customHeight="1">
      <c r="A50" s="1131"/>
      <c r="B50" s="1149"/>
      <c r="C50" s="1150"/>
      <c r="D50" s="1151"/>
      <c r="E50" s="1152" t="s">
        <v>522</v>
      </c>
      <c r="F50" s="1152"/>
      <c r="G50" s="1152"/>
      <c r="H50" s="1152"/>
      <c r="I50" s="1152"/>
      <c r="J50" s="1153"/>
      <c r="K50" s="1154">
        <v>1</v>
      </c>
      <c r="L50" s="1155">
        <v>1</v>
      </c>
      <c r="M50" s="1155">
        <v>4</v>
      </c>
      <c r="N50" s="1155">
        <v>12</v>
      </c>
      <c r="O50" s="1156">
        <v>10</v>
      </c>
      <c r="P50" s="1131"/>
      <c r="Q50" s="1131"/>
      <c r="R50" s="1131"/>
      <c r="S50" s="1131"/>
      <c r="T50" s="1131"/>
      <c r="U50" s="1131"/>
    </row>
    <row r="51" spans="1:21" ht="30.75" customHeight="1">
      <c r="A51" s="1131"/>
      <c r="B51" s="1157"/>
      <c r="C51" s="1158"/>
      <c r="D51" s="1159"/>
      <c r="E51" s="1152" t="s">
        <v>523</v>
      </c>
      <c r="F51" s="1152"/>
      <c r="G51" s="1152"/>
      <c r="H51" s="1152"/>
      <c r="I51" s="1152"/>
      <c r="J51" s="1153"/>
      <c r="K51" s="1154" t="s">
        <v>455</v>
      </c>
      <c r="L51" s="1155" t="s">
        <v>455</v>
      </c>
      <c r="M51" s="1155" t="s">
        <v>455</v>
      </c>
      <c r="N51" s="1155" t="s">
        <v>455</v>
      </c>
      <c r="O51" s="1156" t="s">
        <v>455</v>
      </c>
      <c r="P51" s="1131"/>
      <c r="Q51" s="1131"/>
      <c r="R51" s="1131"/>
      <c r="S51" s="1131"/>
      <c r="T51" s="1131"/>
      <c r="U51" s="1131"/>
    </row>
    <row r="52" spans="1:21" ht="30.75" customHeight="1">
      <c r="A52" s="1131"/>
      <c r="B52" s="1160" t="s">
        <v>524</v>
      </c>
      <c r="C52" s="1161"/>
      <c r="D52" s="1159"/>
      <c r="E52" s="1152" t="s">
        <v>525</v>
      </c>
      <c r="F52" s="1152"/>
      <c r="G52" s="1152"/>
      <c r="H52" s="1152"/>
      <c r="I52" s="1152"/>
      <c r="J52" s="1153"/>
      <c r="K52" s="1154">
        <v>618</v>
      </c>
      <c r="L52" s="1155">
        <v>636</v>
      </c>
      <c r="M52" s="1155">
        <v>607</v>
      </c>
      <c r="N52" s="1155">
        <v>595</v>
      </c>
      <c r="O52" s="1156">
        <v>589</v>
      </c>
      <c r="P52" s="1131"/>
      <c r="Q52" s="1131"/>
      <c r="R52" s="1131"/>
      <c r="S52" s="1131"/>
      <c r="T52" s="1131"/>
      <c r="U52" s="1131"/>
    </row>
    <row r="53" spans="1:21" ht="30.75" customHeight="1" thickBot="1">
      <c r="A53" s="1131"/>
      <c r="B53" s="1162" t="s">
        <v>526</v>
      </c>
      <c r="C53" s="1163"/>
      <c r="D53" s="1164"/>
      <c r="E53" s="1165" t="s">
        <v>527</v>
      </c>
      <c r="F53" s="1165"/>
      <c r="G53" s="1165"/>
      <c r="H53" s="1165"/>
      <c r="I53" s="1165"/>
      <c r="J53" s="1166"/>
      <c r="K53" s="1167">
        <v>389</v>
      </c>
      <c r="L53" s="1168">
        <v>295</v>
      </c>
      <c r="M53" s="1168">
        <v>233</v>
      </c>
      <c r="N53" s="1168">
        <v>311</v>
      </c>
      <c r="O53" s="1169">
        <v>292</v>
      </c>
      <c r="P53" s="1131"/>
      <c r="Q53" s="1131"/>
      <c r="R53" s="1131"/>
      <c r="S53" s="1131"/>
      <c r="T53" s="1131"/>
      <c r="U53" s="1131"/>
    </row>
    <row r="54" spans="1:21" ht="24" customHeight="1">
      <c r="A54" s="1131"/>
      <c r="B54" s="1170" t="s">
        <v>528</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2" t="s">
        <v>514</v>
      </c>
    </row>
    <row r="40" spans="2:13" ht="27.75" customHeight="1" thickBot="1">
      <c r="B40" s="1173" t="s">
        <v>515</v>
      </c>
      <c r="C40" s="1174"/>
      <c r="D40" s="1174"/>
      <c r="E40" s="1175"/>
      <c r="F40" s="1175"/>
      <c r="G40" s="1175"/>
      <c r="H40" s="1176" t="s">
        <v>495</v>
      </c>
      <c r="I40" s="1177" t="s">
        <v>4</v>
      </c>
      <c r="J40" s="1178" t="s">
        <v>5</v>
      </c>
      <c r="K40" s="1178" t="s">
        <v>6</v>
      </c>
      <c r="L40" s="1178" t="s">
        <v>7</v>
      </c>
      <c r="M40" s="1179" t="s">
        <v>8</v>
      </c>
    </row>
    <row r="41" spans="2:13" ht="27.75" customHeight="1">
      <c r="B41" s="1180" t="s">
        <v>529</v>
      </c>
      <c r="C41" s="1181"/>
      <c r="D41" s="1182"/>
      <c r="E41" s="1183" t="s">
        <v>530</v>
      </c>
      <c r="F41" s="1183"/>
      <c r="G41" s="1183"/>
      <c r="H41" s="1184"/>
      <c r="I41" s="1185">
        <v>2444</v>
      </c>
      <c r="J41" s="1186">
        <v>2236</v>
      </c>
      <c r="K41" s="1186">
        <v>2009</v>
      </c>
      <c r="L41" s="1186">
        <v>2393</v>
      </c>
      <c r="M41" s="1187">
        <v>4190</v>
      </c>
    </row>
    <row r="42" spans="2:13" ht="27.75" customHeight="1">
      <c r="B42" s="1188"/>
      <c r="C42" s="1189"/>
      <c r="D42" s="1190"/>
      <c r="E42" s="1191" t="s">
        <v>531</v>
      </c>
      <c r="F42" s="1191"/>
      <c r="G42" s="1191"/>
      <c r="H42" s="1192"/>
      <c r="I42" s="1193">
        <v>5</v>
      </c>
      <c r="J42" s="1194">
        <v>18</v>
      </c>
      <c r="K42" s="1194">
        <v>27</v>
      </c>
      <c r="L42" s="1194">
        <v>26</v>
      </c>
      <c r="M42" s="1195">
        <v>25</v>
      </c>
    </row>
    <row r="43" spans="2:13" ht="27.75" customHeight="1">
      <c r="B43" s="1188"/>
      <c r="C43" s="1189"/>
      <c r="D43" s="1190"/>
      <c r="E43" s="1191" t="s">
        <v>532</v>
      </c>
      <c r="F43" s="1191"/>
      <c r="G43" s="1191"/>
      <c r="H43" s="1192"/>
      <c r="I43" s="1193">
        <v>6393</v>
      </c>
      <c r="J43" s="1194">
        <v>6142</v>
      </c>
      <c r="K43" s="1194">
        <v>5612</v>
      </c>
      <c r="L43" s="1194">
        <v>5786</v>
      </c>
      <c r="M43" s="1195">
        <v>5669</v>
      </c>
    </row>
    <row r="44" spans="2:13" ht="27.75" customHeight="1">
      <c r="B44" s="1188"/>
      <c r="C44" s="1189"/>
      <c r="D44" s="1190"/>
      <c r="E44" s="1191" t="s">
        <v>533</v>
      </c>
      <c r="F44" s="1191"/>
      <c r="G44" s="1191"/>
      <c r="H44" s="1192"/>
      <c r="I44" s="1193">
        <v>48</v>
      </c>
      <c r="J44" s="1194">
        <v>47</v>
      </c>
      <c r="K44" s="1194">
        <v>88</v>
      </c>
      <c r="L44" s="1194">
        <v>116</v>
      </c>
      <c r="M44" s="1195">
        <v>115</v>
      </c>
    </row>
    <row r="45" spans="2:13" ht="27.75" customHeight="1">
      <c r="B45" s="1188"/>
      <c r="C45" s="1189"/>
      <c r="D45" s="1190"/>
      <c r="E45" s="1191" t="s">
        <v>534</v>
      </c>
      <c r="F45" s="1191"/>
      <c r="G45" s="1191"/>
      <c r="H45" s="1192"/>
      <c r="I45" s="1193">
        <v>582</v>
      </c>
      <c r="J45" s="1194">
        <v>481</v>
      </c>
      <c r="K45" s="1194">
        <v>347</v>
      </c>
      <c r="L45" s="1194">
        <v>223</v>
      </c>
      <c r="M45" s="1195">
        <v>216</v>
      </c>
    </row>
    <row r="46" spans="2:13" ht="27.75" customHeight="1">
      <c r="B46" s="1188"/>
      <c r="C46" s="1189"/>
      <c r="D46" s="1196"/>
      <c r="E46" s="1191" t="s">
        <v>535</v>
      </c>
      <c r="F46" s="1191"/>
      <c r="G46" s="1191"/>
      <c r="H46" s="1192"/>
      <c r="I46" s="1193" t="s">
        <v>455</v>
      </c>
      <c r="J46" s="1194" t="s">
        <v>455</v>
      </c>
      <c r="K46" s="1194" t="s">
        <v>455</v>
      </c>
      <c r="L46" s="1194" t="s">
        <v>455</v>
      </c>
      <c r="M46" s="1195">
        <v>34</v>
      </c>
    </row>
    <row r="47" spans="2:13" ht="27.75" customHeight="1">
      <c r="B47" s="1188"/>
      <c r="C47" s="1189"/>
      <c r="D47" s="1197"/>
      <c r="E47" s="1198" t="s">
        <v>536</v>
      </c>
      <c r="F47" s="1199"/>
      <c r="G47" s="1199"/>
      <c r="H47" s="1200"/>
      <c r="I47" s="1193" t="s">
        <v>455</v>
      </c>
      <c r="J47" s="1194" t="s">
        <v>455</v>
      </c>
      <c r="K47" s="1194" t="s">
        <v>455</v>
      </c>
      <c r="L47" s="1194" t="s">
        <v>455</v>
      </c>
      <c r="M47" s="1195" t="s">
        <v>455</v>
      </c>
    </row>
    <row r="48" spans="2:13" ht="27.75" customHeight="1">
      <c r="B48" s="1188"/>
      <c r="C48" s="1189"/>
      <c r="D48" s="1190"/>
      <c r="E48" s="1191" t="s">
        <v>537</v>
      </c>
      <c r="F48" s="1191"/>
      <c r="G48" s="1191"/>
      <c r="H48" s="1192"/>
      <c r="I48" s="1193" t="s">
        <v>455</v>
      </c>
      <c r="J48" s="1194" t="s">
        <v>455</v>
      </c>
      <c r="K48" s="1194" t="s">
        <v>455</v>
      </c>
      <c r="L48" s="1194" t="s">
        <v>455</v>
      </c>
      <c r="M48" s="1195" t="s">
        <v>455</v>
      </c>
    </row>
    <row r="49" spans="2:13" ht="27.75" customHeight="1">
      <c r="B49" s="1201"/>
      <c r="C49" s="1202"/>
      <c r="D49" s="1190"/>
      <c r="E49" s="1191" t="s">
        <v>538</v>
      </c>
      <c r="F49" s="1191"/>
      <c r="G49" s="1191"/>
      <c r="H49" s="1192"/>
      <c r="I49" s="1193" t="s">
        <v>455</v>
      </c>
      <c r="J49" s="1194" t="s">
        <v>455</v>
      </c>
      <c r="K49" s="1194" t="s">
        <v>455</v>
      </c>
      <c r="L49" s="1194" t="s">
        <v>455</v>
      </c>
      <c r="M49" s="1195" t="s">
        <v>455</v>
      </c>
    </row>
    <row r="50" spans="2:13" ht="27.75" customHeight="1">
      <c r="B50" s="1203" t="s">
        <v>539</v>
      </c>
      <c r="C50" s="1204"/>
      <c r="D50" s="1205"/>
      <c r="E50" s="1191" t="s">
        <v>540</v>
      </c>
      <c r="F50" s="1191"/>
      <c r="G50" s="1191"/>
      <c r="H50" s="1192"/>
      <c r="I50" s="1193">
        <v>4778</v>
      </c>
      <c r="J50" s="1194">
        <v>5466</v>
      </c>
      <c r="K50" s="1194">
        <v>5497</v>
      </c>
      <c r="L50" s="1194">
        <v>5156</v>
      </c>
      <c r="M50" s="1195">
        <v>3504</v>
      </c>
    </row>
    <row r="51" spans="2:13" ht="27.75" customHeight="1">
      <c r="B51" s="1188"/>
      <c r="C51" s="1189"/>
      <c r="D51" s="1190"/>
      <c r="E51" s="1191" t="s">
        <v>541</v>
      </c>
      <c r="F51" s="1191"/>
      <c r="G51" s="1191"/>
      <c r="H51" s="1192"/>
      <c r="I51" s="1193">
        <v>1</v>
      </c>
      <c r="J51" s="1194" t="s">
        <v>455</v>
      </c>
      <c r="K51" s="1194" t="s">
        <v>455</v>
      </c>
      <c r="L51" s="1194" t="s">
        <v>455</v>
      </c>
      <c r="M51" s="1195" t="s">
        <v>455</v>
      </c>
    </row>
    <row r="52" spans="2:13" ht="27.75" customHeight="1">
      <c r="B52" s="1201"/>
      <c r="C52" s="1202"/>
      <c r="D52" s="1190"/>
      <c r="E52" s="1191" t="s">
        <v>542</v>
      </c>
      <c r="F52" s="1191"/>
      <c r="G52" s="1191"/>
      <c r="H52" s="1192"/>
      <c r="I52" s="1193">
        <v>6451</v>
      </c>
      <c r="J52" s="1194">
        <v>6253</v>
      </c>
      <c r="K52" s="1194">
        <v>6162</v>
      </c>
      <c r="L52" s="1194">
        <v>6425</v>
      </c>
      <c r="M52" s="1195">
        <v>6701</v>
      </c>
    </row>
    <row r="53" spans="2:13" ht="27.75" customHeight="1" thickBot="1">
      <c r="B53" s="1206" t="s">
        <v>543</v>
      </c>
      <c r="C53" s="1207"/>
      <c r="D53" s="1208"/>
      <c r="E53" s="1209" t="s">
        <v>544</v>
      </c>
      <c r="F53" s="1209"/>
      <c r="G53" s="1209"/>
      <c r="H53" s="1210"/>
      <c r="I53" s="1211">
        <v>-1758</v>
      </c>
      <c r="J53" s="1212">
        <v>-2795</v>
      </c>
      <c r="K53" s="1212">
        <v>-3575</v>
      </c>
      <c r="L53" s="1212">
        <v>-3038</v>
      </c>
      <c r="M53" s="1213">
        <v>45</v>
      </c>
    </row>
    <row r="54" spans="2:13" ht="27.75" customHeight="1">
      <c r="B54" s="1214" t="s">
        <v>545</v>
      </c>
      <c r="C54" s="1215"/>
      <c r="D54" s="1215"/>
      <c r="E54" s="1216"/>
      <c r="F54" s="1216"/>
      <c r="G54" s="1216"/>
      <c r="H54" s="1216"/>
      <c r="I54" s="1217"/>
      <c r="J54" s="1217"/>
      <c r="K54" s="1217"/>
      <c r="L54" s="1217"/>
      <c r="M54" s="121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58" t="s">
        <v>546</v>
      </c>
      <c r="H43" s="59"/>
      <c r="I43" s="59"/>
      <c r="J43" s="59"/>
      <c r="K43" s="59"/>
      <c r="L43" s="59"/>
      <c r="M43" s="59"/>
      <c r="N43" s="59"/>
      <c r="O43" s="60"/>
    </row>
    <row r="44" spans="2:17">
      <c r="B44" s="12"/>
      <c r="C44" s="4"/>
      <c r="D44" s="4"/>
      <c r="E44" s="4"/>
      <c r="F44" s="4"/>
      <c r="G44" s="61"/>
      <c r="H44" s="62"/>
      <c r="I44" s="62"/>
      <c r="J44" s="62"/>
      <c r="K44" s="62"/>
      <c r="L44" s="62"/>
      <c r="M44" s="62"/>
      <c r="N44" s="62"/>
      <c r="O44" s="63"/>
    </row>
    <row r="45" spans="2:17">
      <c r="B45" s="12"/>
      <c r="C45" s="4"/>
      <c r="D45" s="4"/>
      <c r="E45" s="4"/>
      <c r="F45" s="4"/>
      <c r="G45" s="61"/>
      <c r="H45" s="62"/>
      <c r="I45" s="62"/>
      <c r="J45" s="62"/>
      <c r="K45" s="62"/>
      <c r="L45" s="62"/>
      <c r="M45" s="62"/>
      <c r="N45" s="62"/>
      <c r="O45" s="63"/>
    </row>
    <row r="46" spans="2:17">
      <c r="B46" s="12"/>
      <c r="C46" s="4"/>
      <c r="D46" s="4"/>
      <c r="E46" s="4"/>
      <c r="F46" s="4"/>
      <c r="G46" s="61"/>
      <c r="H46" s="62"/>
      <c r="I46" s="62"/>
      <c r="J46" s="62"/>
      <c r="K46" s="62"/>
      <c r="L46" s="62"/>
      <c r="M46" s="62"/>
      <c r="N46" s="62"/>
      <c r="O46" s="63"/>
    </row>
    <row r="47" spans="2:17">
      <c r="B47" s="12"/>
      <c r="C47" s="4"/>
      <c r="D47" s="4"/>
      <c r="E47" s="4"/>
      <c r="F47" s="4"/>
      <c r="G47" s="64"/>
      <c r="H47" s="65"/>
      <c r="I47" s="65"/>
      <c r="J47" s="65"/>
      <c r="K47" s="65"/>
      <c r="L47" s="65"/>
      <c r="M47" s="65"/>
      <c r="N47" s="65"/>
      <c r="O47" s="66"/>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7"/>
      <c r="H50" s="68"/>
      <c r="I50" s="68"/>
      <c r="J50" s="69"/>
      <c r="K50" s="23" t="s">
        <v>4</v>
      </c>
      <c r="L50" s="23" t="s">
        <v>5</v>
      </c>
      <c r="M50" s="23" t="s">
        <v>6</v>
      </c>
      <c r="N50" s="23" t="s">
        <v>7</v>
      </c>
      <c r="O50" s="23" t="s">
        <v>8</v>
      </c>
    </row>
    <row r="51" spans="1:17">
      <c r="B51" s="12"/>
      <c r="C51" s="4"/>
      <c r="D51" s="4"/>
      <c r="E51" s="4"/>
      <c r="F51" s="4"/>
      <c r="G51" s="70" t="s">
        <v>9</v>
      </c>
      <c r="H51" s="71"/>
      <c r="I51" s="76" t="s">
        <v>10</v>
      </c>
      <c r="J51" s="76"/>
      <c r="K51" s="78"/>
      <c r="L51" s="78"/>
      <c r="M51" s="78"/>
      <c r="N51" s="44"/>
      <c r="O51" s="78"/>
    </row>
    <row r="52" spans="1:17">
      <c r="B52" s="12"/>
      <c r="C52" s="4"/>
      <c r="D52" s="4"/>
      <c r="E52" s="4"/>
      <c r="F52" s="4"/>
      <c r="G52" s="72"/>
      <c r="H52" s="73"/>
      <c r="I52" s="77"/>
      <c r="J52" s="77"/>
      <c r="K52" s="44"/>
      <c r="L52" s="44"/>
      <c r="M52" s="44"/>
      <c r="N52" s="44"/>
      <c r="O52" s="44"/>
    </row>
    <row r="53" spans="1:17">
      <c r="A53" s="24"/>
      <c r="B53" s="12"/>
      <c r="C53" s="4"/>
      <c r="D53" s="4"/>
      <c r="E53" s="4"/>
      <c r="F53" s="4"/>
      <c r="G53" s="72"/>
      <c r="H53" s="73"/>
      <c r="I53" s="56" t="s">
        <v>11</v>
      </c>
      <c r="J53" s="56"/>
      <c r="K53" s="79"/>
      <c r="L53" s="79"/>
      <c r="M53" s="79"/>
      <c r="N53" s="48">
        <v>42.4</v>
      </c>
      <c r="O53" s="79"/>
    </row>
    <row r="54" spans="1:17">
      <c r="A54" s="24"/>
      <c r="B54" s="12"/>
      <c r="C54" s="4"/>
      <c r="D54" s="4"/>
      <c r="E54" s="4"/>
      <c r="F54" s="4"/>
      <c r="G54" s="74"/>
      <c r="H54" s="75"/>
      <c r="I54" s="56"/>
      <c r="J54" s="56"/>
      <c r="K54" s="49"/>
      <c r="L54" s="49"/>
      <c r="M54" s="49"/>
      <c r="N54" s="49"/>
      <c r="O54" s="49"/>
    </row>
    <row r="55" spans="1:17">
      <c r="A55" s="24"/>
      <c r="B55" s="12"/>
      <c r="C55" s="4"/>
      <c r="D55" s="4"/>
      <c r="E55" s="4"/>
      <c r="F55" s="4"/>
      <c r="G55" s="50" t="s">
        <v>12</v>
      </c>
      <c r="H55" s="51"/>
      <c r="I55" s="56" t="s">
        <v>10</v>
      </c>
      <c r="J55" s="56"/>
      <c r="K55" s="78"/>
      <c r="L55" s="78"/>
      <c r="M55" s="78"/>
      <c r="N55" s="44">
        <v>13.1</v>
      </c>
      <c r="O55" s="78"/>
    </row>
    <row r="56" spans="1:17">
      <c r="A56" s="24"/>
      <c r="B56" s="12"/>
      <c r="C56" s="4"/>
      <c r="D56" s="4"/>
      <c r="E56" s="4"/>
      <c r="F56" s="4"/>
      <c r="G56" s="52"/>
      <c r="H56" s="53"/>
      <c r="I56" s="56"/>
      <c r="J56" s="56"/>
      <c r="K56" s="44"/>
      <c r="L56" s="44"/>
      <c r="M56" s="44"/>
      <c r="N56" s="44"/>
      <c r="O56" s="44"/>
    </row>
    <row r="57" spans="1:17" s="24" customFormat="1">
      <c r="B57" s="25"/>
      <c r="C57" s="21"/>
      <c r="D57" s="21"/>
      <c r="E57" s="21"/>
      <c r="F57" s="21"/>
      <c r="G57" s="52"/>
      <c r="H57" s="53"/>
      <c r="I57" s="46" t="s">
        <v>11</v>
      </c>
      <c r="J57" s="46"/>
      <c r="K57" s="79"/>
      <c r="L57" s="79"/>
      <c r="M57" s="79"/>
      <c r="N57" s="48">
        <v>52.5</v>
      </c>
      <c r="O57" s="79"/>
      <c r="P57" s="26"/>
      <c r="Q57" s="25"/>
    </row>
    <row r="58" spans="1:17" s="24" customFormat="1">
      <c r="A58" s="3"/>
      <c r="B58" s="25"/>
      <c r="C58" s="21"/>
      <c r="D58" s="21"/>
      <c r="E58" s="21"/>
      <c r="F58" s="21"/>
      <c r="G58" s="54"/>
      <c r="H58" s="55"/>
      <c r="I58" s="46"/>
      <c r="J58" s="46"/>
      <c r="K58" s="49"/>
      <c r="L58" s="49"/>
      <c r="M58" s="49"/>
      <c r="N58" s="49"/>
      <c r="O58" s="4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8" t="s">
        <v>547</v>
      </c>
      <c r="H65" s="59"/>
      <c r="I65" s="59"/>
      <c r="J65" s="59"/>
      <c r="K65" s="59"/>
      <c r="L65" s="59"/>
      <c r="M65" s="59"/>
      <c r="N65" s="59"/>
      <c r="O65" s="60"/>
    </row>
    <row r="66" spans="2:30">
      <c r="B66" s="12"/>
      <c r="C66" s="4"/>
      <c r="D66" s="4"/>
      <c r="E66" s="4"/>
      <c r="F66" s="4"/>
      <c r="G66" s="61"/>
      <c r="H66" s="62"/>
      <c r="I66" s="62"/>
      <c r="J66" s="62"/>
      <c r="K66" s="62"/>
      <c r="L66" s="62"/>
      <c r="M66" s="62"/>
      <c r="N66" s="62"/>
      <c r="O66" s="63"/>
    </row>
    <row r="67" spans="2:30">
      <c r="B67" s="12"/>
      <c r="C67" s="4"/>
      <c r="D67" s="4"/>
      <c r="E67" s="4"/>
      <c r="F67" s="4"/>
      <c r="G67" s="61"/>
      <c r="H67" s="62"/>
      <c r="I67" s="62"/>
      <c r="J67" s="62"/>
      <c r="K67" s="62"/>
      <c r="L67" s="62"/>
      <c r="M67" s="62"/>
      <c r="N67" s="62"/>
      <c r="O67" s="63"/>
    </row>
    <row r="68" spans="2:30">
      <c r="B68" s="12"/>
      <c r="C68" s="4"/>
      <c r="D68" s="4"/>
      <c r="E68" s="4"/>
      <c r="F68" s="4"/>
      <c r="G68" s="61"/>
      <c r="H68" s="62"/>
      <c r="I68" s="62"/>
      <c r="J68" s="62"/>
      <c r="K68" s="62"/>
      <c r="L68" s="62"/>
      <c r="M68" s="62"/>
      <c r="N68" s="62"/>
      <c r="O68" s="63"/>
    </row>
    <row r="69" spans="2:30">
      <c r="B69" s="12"/>
      <c r="C69" s="4"/>
      <c r="D69" s="4"/>
      <c r="E69" s="4"/>
      <c r="F69" s="4"/>
      <c r="G69" s="64"/>
      <c r="H69" s="65"/>
      <c r="I69" s="65"/>
      <c r="J69" s="65"/>
      <c r="K69" s="65"/>
      <c r="L69" s="65"/>
      <c r="M69" s="65"/>
      <c r="N69" s="65"/>
      <c r="O69" s="66"/>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7"/>
      <c r="H72" s="68"/>
      <c r="I72" s="68"/>
      <c r="J72" s="69"/>
      <c r="K72" s="23" t="s">
        <v>4</v>
      </c>
      <c r="L72" s="23" t="s">
        <v>5</v>
      </c>
      <c r="M72" s="23" t="s">
        <v>6</v>
      </c>
      <c r="N72" s="23" t="s">
        <v>7</v>
      </c>
      <c r="O72" s="23" t="s">
        <v>8</v>
      </c>
    </row>
    <row r="73" spans="2:30">
      <c r="B73" s="12"/>
      <c r="C73" s="4"/>
      <c r="D73" s="4"/>
      <c r="E73" s="4"/>
      <c r="F73" s="4"/>
      <c r="G73" s="70" t="s">
        <v>9</v>
      </c>
      <c r="H73" s="71"/>
      <c r="I73" s="76" t="s">
        <v>10</v>
      </c>
      <c r="J73" s="76"/>
      <c r="K73" s="57"/>
      <c r="L73" s="57"/>
      <c r="M73" s="44"/>
      <c r="N73" s="44"/>
      <c r="O73" s="44">
        <v>1.2</v>
      </c>
      <c r="S73" s="3">
        <v>9.9</v>
      </c>
    </row>
    <row r="74" spans="2:30">
      <c r="B74" s="12"/>
      <c r="C74" s="4"/>
      <c r="D74" s="4"/>
      <c r="E74" s="4"/>
      <c r="F74" s="4"/>
      <c r="G74" s="72"/>
      <c r="H74" s="73"/>
      <c r="I74" s="77"/>
      <c r="J74" s="77"/>
      <c r="K74" s="57"/>
      <c r="L74" s="57"/>
      <c r="M74" s="44"/>
      <c r="N74" s="44"/>
      <c r="O74" s="44"/>
    </row>
    <row r="75" spans="2:30">
      <c r="B75" s="12"/>
      <c r="C75" s="4"/>
      <c r="D75" s="4"/>
      <c r="E75" s="4"/>
      <c r="F75" s="4"/>
      <c r="G75" s="72"/>
      <c r="H75" s="73"/>
      <c r="I75" s="56" t="s">
        <v>15</v>
      </c>
      <c r="J75" s="56"/>
      <c r="K75" s="48">
        <v>11.9</v>
      </c>
      <c r="L75" s="48">
        <v>11</v>
      </c>
      <c r="M75" s="48">
        <v>9.5</v>
      </c>
      <c r="N75" s="48">
        <v>8.6999999999999993</v>
      </c>
      <c r="O75" s="48">
        <v>8.4</v>
      </c>
      <c r="U75" s="3">
        <v>81.2</v>
      </c>
      <c r="W75" s="3">
        <v>87.2</v>
      </c>
      <c r="Y75" s="3">
        <v>99.8</v>
      </c>
      <c r="AA75" s="3">
        <v>109.5</v>
      </c>
      <c r="AC75" s="3">
        <v>115.2</v>
      </c>
    </row>
    <row r="76" spans="2:30">
      <c r="B76" s="12"/>
      <c r="C76" s="4"/>
      <c r="D76" s="4"/>
      <c r="E76" s="4"/>
      <c r="F76" s="4"/>
      <c r="G76" s="74"/>
      <c r="H76" s="75"/>
      <c r="I76" s="56"/>
      <c r="J76" s="56"/>
      <c r="K76" s="49"/>
      <c r="L76" s="49"/>
      <c r="M76" s="49"/>
      <c r="N76" s="49"/>
      <c r="O76" s="49"/>
    </row>
    <row r="77" spans="2:30">
      <c r="B77" s="12"/>
      <c r="C77" s="4"/>
      <c r="D77" s="4"/>
      <c r="E77" s="4"/>
      <c r="F77" s="4"/>
      <c r="G77" s="50" t="s">
        <v>12</v>
      </c>
      <c r="H77" s="51"/>
      <c r="I77" s="56" t="s">
        <v>10</v>
      </c>
      <c r="J77" s="56"/>
      <c r="K77" s="57">
        <v>29.4</v>
      </c>
      <c r="L77" s="57">
        <v>18.899999999999999</v>
      </c>
      <c r="M77" s="44">
        <v>10.199999999999999</v>
      </c>
      <c r="N77" s="44">
        <v>13.1</v>
      </c>
      <c r="O77" s="44">
        <v>0</v>
      </c>
      <c r="R77" s="3">
        <v>12.3</v>
      </c>
      <c r="T77" s="3">
        <v>11.1</v>
      </c>
    </row>
    <row r="78" spans="2:30">
      <c r="B78" s="12"/>
      <c r="C78" s="4"/>
      <c r="D78" s="4"/>
      <c r="E78" s="4"/>
      <c r="F78" s="4"/>
      <c r="G78" s="52"/>
      <c r="H78" s="53"/>
      <c r="I78" s="56"/>
      <c r="J78" s="56"/>
      <c r="K78" s="57"/>
      <c r="L78" s="57"/>
      <c r="M78" s="44"/>
      <c r="N78" s="44"/>
      <c r="O78" s="44"/>
    </row>
    <row r="79" spans="2:30">
      <c r="B79" s="12"/>
      <c r="C79" s="4"/>
      <c r="D79" s="4"/>
      <c r="E79" s="4"/>
      <c r="F79" s="4"/>
      <c r="G79" s="52"/>
      <c r="H79" s="53"/>
      <c r="I79" s="45" t="s">
        <v>15</v>
      </c>
      <c r="J79" s="46"/>
      <c r="K79" s="47">
        <v>10.9</v>
      </c>
      <c r="L79" s="47">
        <v>10.1</v>
      </c>
      <c r="M79" s="47">
        <v>9.1</v>
      </c>
      <c r="N79" s="47">
        <v>8.9</v>
      </c>
      <c r="O79" s="47">
        <v>7.9</v>
      </c>
      <c r="V79" s="3">
        <v>53.5</v>
      </c>
      <c r="X79" s="3">
        <v>48.2</v>
      </c>
      <c r="Z79" s="3">
        <v>34.200000000000003</v>
      </c>
      <c r="AB79" s="3">
        <v>30.3</v>
      </c>
      <c r="AD79" s="3">
        <v>28.9</v>
      </c>
    </row>
    <row r="80" spans="2:30">
      <c r="B80" s="12"/>
      <c r="C80" s="4"/>
      <c r="D80" s="4"/>
      <c r="E80" s="4"/>
      <c r="F80" s="4"/>
      <c r="G80" s="54"/>
      <c r="H80" s="55"/>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350" customWidth="1"/>
    <col min="144" max="16384" width="0" style="350" hidden="1"/>
  </cols>
  <sheetData>
    <row r="1" spans="2:143" ht="22.5" customHeight="1" thickBot="1">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149</v>
      </c>
      <c r="DI1" s="348"/>
      <c r="DJ1" s="348"/>
      <c r="DK1" s="348"/>
      <c r="DL1" s="348"/>
      <c r="DM1" s="348"/>
      <c r="DN1" s="349"/>
      <c r="DP1" s="347" t="s">
        <v>150</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c r="B2" s="351" t="s">
        <v>151</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c r="B3" s="354" t="s">
        <v>152</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153</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154</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c r="B4" s="354" t="s">
        <v>23</v>
      </c>
      <c r="C4" s="355"/>
      <c r="D4" s="355"/>
      <c r="E4" s="355"/>
      <c r="F4" s="355"/>
      <c r="G4" s="355"/>
      <c r="H4" s="355"/>
      <c r="I4" s="355"/>
      <c r="J4" s="355"/>
      <c r="K4" s="355"/>
      <c r="L4" s="355"/>
      <c r="M4" s="355"/>
      <c r="N4" s="355"/>
      <c r="O4" s="355"/>
      <c r="P4" s="355"/>
      <c r="Q4" s="356"/>
      <c r="R4" s="354" t="s">
        <v>155</v>
      </c>
      <c r="S4" s="355"/>
      <c r="T4" s="355"/>
      <c r="U4" s="355"/>
      <c r="V4" s="355"/>
      <c r="W4" s="355"/>
      <c r="X4" s="355"/>
      <c r="Y4" s="356"/>
      <c r="Z4" s="354" t="s">
        <v>156</v>
      </c>
      <c r="AA4" s="355"/>
      <c r="AB4" s="355"/>
      <c r="AC4" s="356"/>
      <c r="AD4" s="354" t="s">
        <v>157</v>
      </c>
      <c r="AE4" s="355"/>
      <c r="AF4" s="355"/>
      <c r="AG4" s="355"/>
      <c r="AH4" s="355"/>
      <c r="AI4" s="355"/>
      <c r="AJ4" s="355"/>
      <c r="AK4" s="356"/>
      <c r="AL4" s="354" t="s">
        <v>156</v>
      </c>
      <c r="AM4" s="355"/>
      <c r="AN4" s="355"/>
      <c r="AO4" s="356"/>
      <c r="AP4" s="360" t="s">
        <v>158</v>
      </c>
      <c r="AQ4" s="360"/>
      <c r="AR4" s="360"/>
      <c r="AS4" s="360"/>
      <c r="AT4" s="360"/>
      <c r="AU4" s="360"/>
      <c r="AV4" s="360"/>
      <c r="AW4" s="360"/>
      <c r="AX4" s="360"/>
      <c r="AY4" s="360"/>
      <c r="AZ4" s="360"/>
      <c r="BA4" s="360"/>
      <c r="BB4" s="360"/>
      <c r="BC4" s="360"/>
      <c r="BD4" s="360"/>
      <c r="BE4" s="360"/>
      <c r="BF4" s="360"/>
      <c r="BG4" s="360" t="s">
        <v>159</v>
      </c>
      <c r="BH4" s="360"/>
      <c r="BI4" s="360"/>
      <c r="BJ4" s="360"/>
      <c r="BK4" s="360"/>
      <c r="BL4" s="360"/>
      <c r="BM4" s="360"/>
      <c r="BN4" s="360"/>
      <c r="BO4" s="360" t="s">
        <v>156</v>
      </c>
      <c r="BP4" s="360"/>
      <c r="BQ4" s="360"/>
      <c r="BR4" s="360"/>
      <c r="BS4" s="360" t="s">
        <v>160</v>
      </c>
      <c r="BT4" s="360"/>
      <c r="BU4" s="360"/>
      <c r="BV4" s="360"/>
      <c r="BW4" s="360"/>
      <c r="BX4" s="360"/>
      <c r="BY4" s="360"/>
      <c r="BZ4" s="360"/>
      <c r="CA4" s="360"/>
      <c r="CB4" s="360"/>
      <c r="CD4" s="357" t="s">
        <v>161</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c r="B5" s="361" t="s">
        <v>162</v>
      </c>
      <c r="C5" s="362"/>
      <c r="D5" s="362"/>
      <c r="E5" s="362"/>
      <c r="F5" s="362"/>
      <c r="G5" s="362"/>
      <c r="H5" s="362"/>
      <c r="I5" s="362"/>
      <c r="J5" s="362"/>
      <c r="K5" s="362"/>
      <c r="L5" s="362"/>
      <c r="M5" s="362"/>
      <c r="N5" s="362"/>
      <c r="O5" s="362"/>
      <c r="P5" s="362"/>
      <c r="Q5" s="363"/>
      <c r="R5" s="364">
        <v>3755587</v>
      </c>
      <c r="S5" s="365"/>
      <c r="T5" s="365"/>
      <c r="U5" s="365"/>
      <c r="V5" s="365"/>
      <c r="W5" s="365"/>
      <c r="X5" s="365"/>
      <c r="Y5" s="366"/>
      <c r="Z5" s="367">
        <v>25</v>
      </c>
      <c r="AA5" s="367"/>
      <c r="AB5" s="367"/>
      <c r="AC5" s="367"/>
      <c r="AD5" s="368">
        <v>3755587</v>
      </c>
      <c r="AE5" s="368"/>
      <c r="AF5" s="368"/>
      <c r="AG5" s="368"/>
      <c r="AH5" s="368"/>
      <c r="AI5" s="368"/>
      <c r="AJ5" s="368"/>
      <c r="AK5" s="368"/>
      <c r="AL5" s="369">
        <v>92.8</v>
      </c>
      <c r="AM5" s="370"/>
      <c r="AN5" s="370"/>
      <c r="AO5" s="371"/>
      <c r="AP5" s="361" t="s">
        <v>163</v>
      </c>
      <c r="AQ5" s="362"/>
      <c r="AR5" s="362"/>
      <c r="AS5" s="362"/>
      <c r="AT5" s="362"/>
      <c r="AU5" s="362"/>
      <c r="AV5" s="362"/>
      <c r="AW5" s="362"/>
      <c r="AX5" s="362"/>
      <c r="AY5" s="362"/>
      <c r="AZ5" s="362"/>
      <c r="BA5" s="362"/>
      <c r="BB5" s="362"/>
      <c r="BC5" s="362"/>
      <c r="BD5" s="362"/>
      <c r="BE5" s="362"/>
      <c r="BF5" s="363"/>
      <c r="BG5" s="372">
        <v>3754650</v>
      </c>
      <c r="BH5" s="373"/>
      <c r="BI5" s="373"/>
      <c r="BJ5" s="373"/>
      <c r="BK5" s="373"/>
      <c r="BL5" s="373"/>
      <c r="BM5" s="373"/>
      <c r="BN5" s="374"/>
      <c r="BO5" s="375">
        <v>100</v>
      </c>
      <c r="BP5" s="375"/>
      <c r="BQ5" s="375"/>
      <c r="BR5" s="375"/>
      <c r="BS5" s="376">
        <v>16687</v>
      </c>
      <c r="BT5" s="376"/>
      <c r="BU5" s="376"/>
      <c r="BV5" s="376"/>
      <c r="BW5" s="376"/>
      <c r="BX5" s="376"/>
      <c r="BY5" s="376"/>
      <c r="BZ5" s="376"/>
      <c r="CA5" s="376"/>
      <c r="CB5" s="377"/>
      <c r="CD5" s="357" t="s">
        <v>158</v>
      </c>
      <c r="CE5" s="358"/>
      <c r="CF5" s="358"/>
      <c r="CG5" s="358"/>
      <c r="CH5" s="358"/>
      <c r="CI5" s="358"/>
      <c r="CJ5" s="358"/>
      <c r="CK5" s="358"/>
      <c r="CL5" s="358"/>
      <c r="CM5" s="358"/>
      <c r="CN5" s="358"/>
      <c r="CO5" s="358"/>
      <c r="CP5" s="358"/>
      <c r="CQ5" s="359"/>
      <c r="CR5" s="357" t="s">
        <v>164</v>
      </c>
      <c r="CS5" s="358"/>
      <c r="CT5" s="358"/>
      <c r="CU5" s="358"/>
      <c r="CV5" s="358"/>
      <c r="CW5" s="358"/>
      <c r="CX5" s="358"/>
      <c r="CY5" s="359"/>
      <c r="CZ5" s="357" t="s">
        <v>156</v>
      </c>
      <c r="DA5" s="358"/>
      <c r="DB5" s="358"/>
      <c r="DC5" s="359"/>
      <c r="DD5" s="357" t="s">
        <v>165</v>
      </c>
      <c r="DE5" s="358"/>
      <c r="DF5" s="358"/>
      <c r="DG5" s="358"/>
      <c r="DH5" s="358"/>
      <c r="DI5" s="358"/>
      <c r="DJ5" s="358"/>
      <c r="DK5" s="358"/>
      <c r="DL5" s="358"/>
      <c r="DM5" s="358"/>
      <c r="DN5" s="358"/>
      <c r="DO5" s="358"/>
      <c r="DP5" s="359"/>
      <c r="DQ5" s="357" t="s">
        <v>166</v>
      </c>
      <c r="DR5" s="358"/>
      <c r="DS5" s="358"/>
      <c r="DT5" s="358"/>
      <c r="DU5" s="358"/>
      <c r="DV5" s="358"/>
      <c r="DW5" s="358"/>
      <c r="DX5" s="358"/>
      <c r="DY5" s="358"/>
      <c r="DZ5" s="358"/>
      <c r="EA5" s="358"/>
      <c r="EB5" s="358"/>
      <c r="EC5" s="359"/>
    </row>
    <row r="6" spans="2:143" ht="11.25" customHeight="1">
      <c r="B6" s="379" t="s">
        <v>167</v>
      </c>
      <c r="C6" s="380"/>
      <c r="D6" s="380"/>
      <c r="E6" s="380"/>
      <c r="F6" s="380"/>
      <c r="G6" s="380"/>
      <c r="H6" s="380"/>
      <c r="I6" s="380"/>
      <c r="J6" s="380"/>
      <c r="K6" s="380"/>
      <c r="L6" s="380"/>
      <c r="M6" s="380"/>
      <c r="N6" s="380"/>
      <c r="O6" s="380"/>
      <c r="P6" s="380"/>
      <c r="Q6" s="381"/>
      <c r="R6" s="372">
        <v>49576</v>
      </c>
      <c r="S6" s="373"/>
      <c r="T6" s="373"/>
      <c r="U6" s="373"/>
      <c r="V6" s="373"/>
      <c r="W6" s="373"/>
      <c r="X6" s="373"/>
      <c r="Y6" s="374"/>
      <c r="Z6" s="375">
        <v>0.3</v>
      </c>
      <c r="AA6" s="375"/>
      <c r="AB6" s="375"/>
      <c r="AC6" s="375"/>
      <c r="AD6" s="376">
        <v>49576</v>
      </c>
      <c r="AE6" s="376"/>
      <c r="AF6" s="376"/>
      <c r="AG6" s="376"/>
      <c r="AH6" s="376"/>
      <c r="AI6" s="376"/>
      <c r="AJ6" s="376"/>
      <c r="AK6" s="376"/>
      <c r="AL6" s="382">
        <v>1.2</v>
      </c>
      <c r="AM6" s="383"/>
      <c r="AN6" s="383"/>
      <c r="AO6" s="384"/>
      <c r="AP6" s="379" t="s">
        <v>168</v>
      </c>
      <c r="AQ6" s="380"/>
      <c r="AR6" s="380"/>
      <c r="AS6" s="380"/>
      <c r="AT6" s="380"/>
      <c r="AU6" s="380"/>
      <c r="AV6" s="380"/>
      <c r="AW6" s="380"/>
      <c r="AX6" s="380"/>
      <c r="AY6" s="380"/>
      <c r="AZ6" s="380"/>
      <c r="BA6" s="380"/>
      <c r="BB6" s="380"/>
      <c r="BC6" s="380"/>
      <c r="BD6" s="380"/>
      <c r="BE6" s="380"/>
      <c r="BF6" s="381"/>
      <c r="BG6" s="372">
        <v>3754650</v>
      </c>
      <c r="BH6" s="373"/>
      <c r="BI6" s="373"/>
      <c r="BJ6" s="373"/>
      <c r="BK6" s="373"/>
      <c r="BL6" s="373"/>
      <c r="BM6" s="373"/>
      <c r="BN6" s="374"/>
      <c r="BO6" s="375">
        <v>100</v>
      </c>
      <c r="BP6" s="375"/>
      <c r="BQ6" s="375"/>
      <c r="BR6" s="375"/>
      <c r="BS6" s="376">
        <v>16687</v>
      </c>
      <c r="BT6" s="376"/>
      <c r="BU6" s="376"/>
      <c r="BV6" s="376"/>
      <c r="BW6" s="376"/>
      <c r="BX6" s="376"/>
      <c r="BY6" s="376"/>
      <c r="BZ6" s="376"/>
      <c r="CA6" s="376"/>
      <c r="CB6" s="377"/>
      <c r="CD6" s="385" t="s">
        <v>169</v>
      </c>
      <c r="CE6" s="386"/>
      <c r="CF6" s="386"/>
      <c r="CG6" s="386"/>
      <c r="CH6" s="386"/>
      <c r="CI6" s="386"/>
      <c r="CJ6" s="386"/>
      <c r="CK6" s="386"/>
      <c r="CL6" s="386"/>
      <c r="CM6" s="386"/>
      <c r="CN6" s="386"/>
      <c r="CO6" s="386"/>
      <c r="CP6" s="386"/>
      <c r="CQ6" s="387"/>
      <c r="CR6" s="372">
        <v>98958</v>
      </c>
      <c r="CS6" s="373"/>
      <c r="CT6" s="373"/>
      <c r="CU6" s="373"/>
      <c r="CV6" s="373"/>
      <c r="CW6" s="373"/>
      <c r="CX6" s="373"/>
      <c r="CY6" s="374"/>
      <c r="CZ6" s="375">
        <v>0.7</v>
      </c>
      <c r="DA6" s="375"/>
      <c r="DB6" s="375"/>
      <c r="DC6" s="375"/>
      <c r="DD6" s="388" t="s">
        <v>170</v>
      </c>
      <c r="DE6" s="373"/>
      <c r="DF6" s="373"/>
      <c r="DG6" s="373"/>
      <c r="DH6" s="373"/>
      <c r="DI6" s="373"/>
      <c r="DJ6" s="373"/>
      <c r="DK6" s="373"/>
      <c r="DL6" s="373"/>
      <c r="DM6" s="373"/>
      <c r="DN6" s="373"/>
      <c r="DO6" s="373"/>
      <c r="DP6" s="374"/>
      <c r="DQ6" s="388">
        <v>98858</v>
      </c>
      <c r="DR6" s="373"/>
      <c r="DS6" s="373"/>
      <c r="DT6" s="373"/>
      <c r="DU6" s="373"/>
      <c r="DV6" s="373"/>
      <c r="DW6" s="373"/>
      <c r="DX6" s="373"/>
      <c r="DY6" s="373"/>
      <c r="DZ6" s="373"/>
      <c r="EA6" s="373"/>
      <c r="EB6" s="373"/>
      <c r="EC6" s="389"/>
    </row>
    <row r="7" spans="2:143" ht="11.25" customHeight="1">
      <c r="B7" s="379" t="s">
        <v>171</v>
      </c>
      <c r="C7" s="380"/>
      <c r="D7" s="380"/>
      <c r="E7" s="380"/>
      <c r="F7" s="380"/>
      <c r="G7" s="380"/>
      <c r="H7" s="380"/>
      <c r="I7" s="380"/>
      <c r="J7" s="380"/>
      <c r="K7" s="380"/>
      <c r="L7" s="380"/>
      <c r="M7" s="380"/>
      <c r="N7" s="380"/>
      <c r="O7" s="380"/>
      <c r="P7" s="380"/>
      <c r="Q7" s="381"/>
      <c r="R7" s="372">
        <v>1738</v>
      </c>
      <c r="S7" s="373"/>
      <c r="T7" s="373"/>
      <c r="U7" s="373"/>
      <c r="V7" s="373"/>
      <c r="W7" s="373"/>
      <c r="X7" s="373"/>
      <c r="Y7" s="374"/>
      <c r="Z7" s="375">
        <v>0</v>
      </c>
      <c r="AA7" s="375"/>
      <c r="AB7" s="375"/>
      <c r="AC7" s="375"/>
      <c r="AD7" s="376">
        <v>1738</v>
      </c>
      <c r="AE7" s="376"/>
      <c r="AF7" s="376"/>
      <c r="AG7" s="376"/>
      <c r="AH7" s="376"/>
      <c r="AI7" s="376"/>
      <c r="AJ7" s="376"/>
      <c r="AK7" s="376"/>
      <c r="AL7" s="382">
        <v>0</v>
      </c>
      <c r="AM7" s="383"/>
      <c r="AN7" s="383"/>
      <c r="AO7" s="384"/>
      <c r="AP7" s="379" t="s">
        <v>172</v>
      </c>
      <c r="AQ7" s="380"/>
      <c r="AR7" s="380"/>
      <c r="AS7" s="380"/>
      <c r="AT7" s="380"/>
      <c r="AU7" s="380"/>
      <c r="AV7" s="380"/>
      <c r="AW7" s="380"/>
      <c r="AX7" s="380"/>
      <c r="AY7" s="380"/>
      <c r="AZ7" s="380"/>
      <c r="BA7" s="380"/>
      <c r="BB7" s="380"/>
      <c r="BC7" s="380"/>
      <c r="BD7" s="380"/>
      <c r="BE7" s="380"/>
      <c r="BF7" s="381"/>
      <c r="BG7" s="372">
        <v>608780</v>
      </c>
      <c r="BH7" s="373"/>
      <c r="BI7" s="373"/>
      <c r="BJ7" s="373"/>
      <c r="BK7" s="373"/>
      <c r="BL7" s="373"/>
      <c r="BM7" s="373"/>
      <c r="BN7" s="374"/>
      <c r="BO7" s="375">
        <v>16.2</v>
      </c>
      <c r="BP7" s="375"/>
      <c r="BQ7" s="375"/>
      <c r="BR7" s="375"/>
      <c r="BS7" s="376">
        <v>16687</v>
      </c>
      <c r="BT7" s="376"/>
      <c r="BU7" s="376"/>
      <c r="BV7" s="376"/>
      <c r="BW7" s="376"/>
      <c r="BX7" s="376"/>
      <c r="BY7" s="376"/>
      <c r="BZ7" s="376"/>
      <c r="CA7" s="376"/>
      <c r="CB7" s="377"/>
      <c r="CD7" s="390" t="s">
        <v>173</v>
      </c>
      <c r="CE7" s="391"/>
      <c r="CF7" s="391"/>
      <c r="CG7" s="391"/>
      <c r="CH7" s="391"/>
      <c r="CI7" s="391"/>
      <c r="CJ7" s="391"/>
      <c r="CK7" s="391"/>
      <c r="CL7" s="391"/>
      <c r="CM7" s="391"/>
      <c r="CN7" s="391"/>
      <c r="CO7" s="391"/>
      <c r="CP7" s="391"/>
      <c r="CQ7" s="392"/>
      <c r="CR7" s="372">
        <v>3417349</v>
      </c>
      <c r="CS7" s="373"/>
      <c r="CT7" s="373"/>
      <c r="CU7" s="373"/>
      <c r="CV7" s="373"/>
      <c r="CW7" s="373"/>
      <c r="CX7" s="373"/>
      <c r="CY7" s="374"/>
      <c r="CZ7" s="375">
        <v>23.3</v>
      </c>
      <c r="DA7" s="375"/>
      <c r="DB7" s="375"/>
      <c r="DC7" s="375"/>
      <c r="DD7" s="388">
        <v>2167113</v>
      </c>
      <c r="DE7" s="373"/>
      <c r="DF7" s="373"/>
      <c r="DG7" s="373"/>
      <c r="DH7" s="373"/>
      <c r="DI7" s="373"/>
      <c r="DJ7" s="373"/>
      <c r="DK7" s="373"/>
      <c r="DL7" s="373"/>
      <c r="DM7" s="373"/>
      <c r="DN7" s="373"/>
      <c r="DO7" s="373"/>
      <c r="DP7" s="374"/>
      <c r="DQ7" s="388">
        <v>1504526</v>
      </c>
      <c r="DR7" s="373"/>
      <c r="DS7" s="373"/>
      <c r="DT7" s="373"/>
      <c r="DU7" s="373"/>
      <c r="DV7" s="373"/>
      <c r="DW7" s="373"/>
      <c r="DX7" s="373"/>
      <c r="DY7" s="373"/>
      <c r="DZ7" s="373"/>
      <c r="EA7" s="373"/>
      <c r="EB7" s="373"/>
      <c r="EC7" s="389"/>
    </row>
    <row r="8" spans="2:143" ht="11.25" customHeight="1">
      <c r="B8" s="379" t="s">
        <v>174</v>
      </c>
      <c r="C8" s="380"/>
      <c r="D8" s="380"/>
      <c r="E8" s="380"/>
      <c r="F8" s="380"/>
      <c r="G8" s="380"/>
      <c r="H8" s="380"/>
      <c r="I8" s="380"/>
      <c r="J8" s="380"/>
      <c r="K8" s="380"/>
      <c r="L8" s="380"/>
      <c r="M8" s="380"/>
      <c r="N8" s="380"/>
      <c r="O8" s="380"/>
      <c r="P8" s="380"/>
      <c r="Q8" s="381"/>
      <c r="R8" s="372">
        <v>4930</v>
      </c>
      <c r="S8" s="373"/>
      <c r="T8" s="373"/>
      <c r="U8" s="373"/>
      <c r="V8" s="373"/>
      <c r="W8" s="373"/>
      <c r="X8" s="373"/>
      <c r="Y8" s="374"/>
      <c r="Z8" s="375">
        <v>0</v>
      </c>
      <c r="AA8" s="375"/>
      <c r="AB8" s="375"/>
      <c r="AC8" s="375"/>
      <c r="AD8" s="376">
        <v>4930</v>
      </c>
      <c r="AE8" s="376"/>
      <c r="AF8" s="376"/>
      <c r="AG8" s="376"/>
      <c r="AH8" s="376"/>
      <c r="AI8" s="376"/>
      <c r="AJ8" s="376"/>
      <c r="AK8" s="376"/>
      <c r="AL8" s="382">
        <v>0.1</v>
      </c>
      <c r="AM8" s="383"/>
      <c r="AN8" s="383"/>
      <c r="AO8" s="384"/>
      <c r="AP8" s="379" t="s">
        <v>175</v>
      </c>
      <c r="AQ8" s="380"/>
      <c r="AR8" s="380"/>
      <c r="AS8" s="380"/>
      <c r="AT8" s="380"/>
      <c r="AU8" s="380"/>
      <c r="AV8" s="380"/>
      <c r="AW8" s="380"/>
      <c r="AX8" s="380"/>
      <c r="AY8" s="380"/>
      <c r="AZ8" s="380"/>
      <c r="BA8" s="380"/>
      <c r="BB8" s="380"/>
      <c r="BC8" s="380"/>
      <c r="BD8" s="380"/>
      <c r="BE8" s="380"/>
      <c r="BF8" s="381"/>
      <c r="BG8" s="372">
        <v>17940</v>
      </c>
      <c r="BH8" s="373"/>
      <c r="BI8" s="373"/>
      <c r="BJ8" s="373"/>
      <c r="BK8" s="373"/>
      <c r="BL8" s="373"/>
      <c r="BM8" s="373"/>
      <c r="BN8" s="374"/>
      <c r="BO8" s="375">
        <v>0.5</v>
      </c>
      <c r="BP8" s="375"/>
      <c r="BQ8" s="375"/>
      <c r="BR8" s="375"/>
      <c r="BS8" s="388" t="s">
        <v>176</v>
      </c>
      <c r="BT8" s="373"/>
      <c r="BU8" s="373"/>
      <c r="BV8" s="373"/>
      <c r="BW8" s="373"/>
      <c r="BX8" s="373"/>
      <c r="BY8" s="373"/>
      <c r="BZ8" s="373"/>
      <c r="CA8" s="373"/>
      <c r="CB8" s="389"/>
      <c r="CD8" s="390" t="s">
        <v>177</v>
      </c>
      <c r="CE8" s="391"/>
      <c r="CF8" s="391"/>
      <c r="CG8" s="391"/>
      <c r="CH8" s="391"/>
      <c r="CI8" s="391"/>
      <c r="CJ8" s="391"/>
      <c r="CK8" s="391"/>
      <c r="CL8" s="391"/>
      <c r="CM8" s="391"/>
      <c r="CN8" s="391"/>
      <c r="CO8" s="391"/>
      <c r="CP8" s="391"/>
      <c r="CQ8" s="392"/>
      <c r="CR8" s="372">
        <v>1593343</v>
      </c>
      <c r="CS8" s="373"/>
      <c r="CT8" s="373"/>
      <c r="CU8" s="373"/>
      <c r="CV8" s="373"/>
      <c r="CW8" s="373"/>
      <c r="CX8" s="373"/>
      <c r="CY8" s="374"/>
      <c r="CZ8" s="375">
        <v>10.9</v>
      </c>
      <c r="DA8" s="375"/>
      <c r="DB8" s="375"/>
      <c r="DC8" s="375"/>
      <c r="DD8" s="388">
        <v>48012</v>
      </c>
      <c r="DE8" s="373"/>
      <c r="DF8" s="373"/>
      <c r="DG8" s="373"/>
      <c r="DH8" s="373"/>
      <c r="DI8" s="373"/>
      <c r="DJ8" s="373"/>
      <c r="DK8" s="373"/>
      <c r="DL8" s="373"/>
      <c r="DM8" s="373"/>
      <c r="DN8" s="373"/>
      <c r="DO8" s="373"/>
      <c r="DP8" s="374"/>
      <c r="DQ8" s="388">
        <v>856065</v>
      </c>
      <c r="DR8" s="373"/>
      <c r="DS8" s="373"/>
      <c r="DT8" s="373"/>
      <c r="DU8" s="373"/>
      <c r="DV8" s="373"/>
      <c r="DW8" s="373"/>
      <c r="DX8" s="373"/>
      <c r="DY8" s="373"/>
      <c r="DZ8" s="373"/>
      <c r="EA8" s="373"/>
      <c r="EB8" s="373"/>
      <c r="EC8" s="389"/>
    </row>
    <row r="9" spans="2:143" ht="11.25" customHeight="1">
      <c r="B9" s="379" t="s">
        <v>178</v>
      </c>
      <c r="C9" s="380"/>
      <c r="D9" s="380"/>
      <c r="E9" s="380"/>
      <c r="F9" s="380"/>
      <c r="G9" s="380"/>
      <c r="H9" s="380"/>
      <c r="I9" s="380"/>
      <c r="J9" s="380"/>
      <c r="K9" s="380"/>
      <c r="L9" s="380"/>
      <c r="M9" s="380"/>
      <c r="N9" s="380"/>
      <c r="O9" s="380"/>
      <c r="P9" s="380"/>
      <c r="Q9" s="381"/>
      <c r="R9" s="372">
        <v>2938</v>
      </c>
      <c r="S9" s="373"/>
      <c r="T9" s="373"/>
      <c r="U9" s="373"/>
      <c r="V9" s="373"/>
      <c r="W9" s="373"/>
      <c r="X9" s="373"/>
      <c r="Y9" s="374"/>
      <c r="Z9" s="375">
        <v>0</v>
      </c>
      <c r="AA9" s="375"/>
      <c r="AB9" s="375"/>
      <c r="AC9" s="375"/>
      <c r="AD9" s="376">
        <v>2938</v>
      </c>
      <c r="AE9" s="376"/>
      <c r="AF9" s="376"/>
      <c r="AG9" s="376"/>
      <c r="AH9" s="376"/>
      <c r="AI9" s="376"/>
      <c r="AJ9" s="376"/>
      <c r="AK9" s="376"/>
      <c r="AL9" s="382">
        <v>0.1</v>
      </c>
      <c r="AM9" s="383"/>
      <c r="AN9" s="383"/>
      <c r="AO9" s="384"/>
      <c r="AP9" s="379" t="s">
        <v>179</v>
      </c>
      <c r="AQ9" s="380"/>
      <c r="AR9" s="380"/>
      <c r="AS9" s="380"/>
      <c r="AT9" s="380"/>
      <c r="AU9" s="380"/>
      <c r="AV9" s="380"/>
      <c r="AW9" s="380"/>
      <c r="AX9" s="380"/>
      <c r="AY9" s="380"/>
      <c r="AZ9" s="380"/>
      <c r="BA9" s="380"/>
      <c r="BB9" s="380"/>
      <c r="BC9" s="380"/>
      <c r="BD9" s="380"/>
      <c r="BE9" s="380"/>
      <c r="BF9" s="381"/>
      <c r="BG9" s="372">
        <v>468523</v>
      </c>
      <c r="BH9" s="373"/>
      <c r="BI9" s="373"/>
      <c r="BJ9" s="373"/>
      <c r="BK9" s="373"/>
      <c r="BL9" s="373"/>
      <c r="BM9" s="373"/>
      <c r="BN9" s="374"/>
      <c r="BO9" s="375">
        <v>12.5</v>
      </c>
      <c r="BP9" s="375"/>
      <c r="BQ9" s="375"/>
      <c r="BR9" s="375"/>
      <c r="BS9" s="388" t="s">
        <v>176</v>
      </c>
      <c r="BT9" s="373"/>
      <c r="BU9" s="373"/>
      <c r="BV9" s="373"/>
      <c r="BW9" s="373"/>
      <c r="BX9" s="373"/>
      <c r="BY9" s="373"/>
      <c r="BZ9" s="373"/>
      <c r="CA9" s="373"/>
      <c r="CB9" s="389"/>
      <c r="CD9" s="390" t="s">
        <v>180</v>
      </c>
      <c r="CE9" s="391"/>
      <c r="CF9" s="391"/>
      <c r="CG9" s="391"/>
      <c r="CH9" s="391"/>
      <c r="CI9" s="391"/>
      <c r="CJ9" s="391"/>
      <c r="CK9" s="391"/>
      <c r="CL9" s="391"/>
      <c r="CM9" s="391"/>
      <c r="CN9" s="391"/>
      <c r="CO9" s="391"/>
      <c r="CP9" s="391"/>
      <c r="CQ9" s="392"/>
      <c r="CR9" s="372">
        <v>868653</v>
      </c>
      <c r="CS9" s="373"/>
      <c r="CT9" s="373"/>
      <c r="CU9" s="373"/>
      <c r="CV9" s="373"/>
      <c r="CW9" s="373"/>
      <c r="CX9" s="373"/>
      <c r="CY9" s="374"/>
      <c r="CZ9" s="375">
        <v>5.9</v>
      </c>
      <c r="DA9" s="375"/>
      <c r="DB9" s="375"/>
      <c r="DC9" s="375"/>
      <c r="DD9" s="388">
        <v>181650</v>
      </c>
      <c r="DE9" s="373"/>
      <c r="DF9" s="373"/>
      <c r="DG9" s="373"/>
      <c r="DH9" s="373"/>
      <c r="DI9" s="373"/>
      <c r="DJ9" s="373"/>
      <c r="DK9" s="373"/>
      <c r="DL9" s="373"/>
      <c r="DM9" s="373"/>
      <c r="DN9" s="373"/>
      <c r="DO9" s="373"/>
      <c r="DP9" s="374"/>
      <c r="DQ9" s="388">
        <v>721848</v>
      </c>
      <c r="DR9" s="373"/>
      <c r="DS9" s="373"/>
      <c r="DT9" s="373"/>
      <c r="DU9" s="373"/>
      <c r="DV9" s="373"/>
      <c r="DW9" s="373"/>
      <c r="DX9" s="373"/>
      <c r="DY9" s="373"/>
      <c r="DZ9" s="373"/>
      <c r="EA9" s="373"/>
      <c r="EB9" s="373"/>
      <c r="EC9" s="389"/>
    </row>
    <row r="10" spans="2:143" ht="11.25" customHeight="1">
      <c r="B10" s="379" t="s">
        <v>181</v>
      </c>
      <c r="C10" s="380"/>
      <c r="D10" s="380"/>
      <c r="E10" s="380"/>
      <c r="F10" s="380"/>
      <c r="G10" s="380"/>
      <c r="H10" s="380"/>
      <c r="I10" s="380"/>
      <c r="J10" s="380"/>
      <c r="K10" s="380"/>
      <c r="L10" s="380"/>
      <c r="M10" s="380"/>
      <c r="N10" s="380"/>
      <c r="O10" s="380"/>
      <c r="P10" s="380"/>
      <c r="Q10" s="381"/>
      <c r="R10" s="372">
        <v>191426</v>
      </c>
      <c r="S10" s="373"/>
      <c r="T10" s="373"/>
      <c r="U10" s="373"/>
      <c r="V10" s="373"/>
      <c r="W10" s="373"/>
      <c r="X10" s="373"/>
      <c r="Y10" s="374"/>
      <c r="Z10" s="375">
        <v>1.3</v>
      </c>
      <c r="AA10" s="375"/>
      <c r="AB10" s="375"/>
      <c r="AC10" s="375"/>
      <c r="AD10" s="376">
        <v>191426</v>
      </c>
      <c r="AE10" s="376"/>
      <c r="AF10" s="376"/>
      <c r="AG10" s="376"/>
      <c r="AH10" s="376"/>
      <c r="AI10" s="376"/>
      <c r="AJ10" s="376"/>
      <c r="AK10" s="376"/>
      <c r="AL10" s="382">
        <v>4.7</v>
      </c>
      <c r="AM10" s="383"/>
      <c r="AN10" s="383"/>
      <c r="AO10" s="384"/>
      <c r="AP10" s="379" t="s">
        <v>182</v>
      </c>
      <c r="AQ10" s="380"/>
      <c r="AR10" s="380"/>
      <c r="AS10" s="380"/>
      <c r="AT10" s="380"/>
      <c r="AU10" s="380"/>
      <c r="AV10" s="380"/>
      <c r="AW10" s="380"/>
      <c r="AX10" s="380"/>
      <c r="AY10" s="380"/>
      <c r="AZ10" s="380"/>
      <c r="BA10" s="380"/>
      <c r="BB10" s="380"/>
      <c r="BC10" s="380"/>
      <c r="BD10" s="380"/>
      <c r="BE10" s="380"/>
      <c r="BF10" s="381"/>
      <c r="BG10" s="372">
        <v>38041</v>
      </c>
      <c r="BH10" s="373"/>
      <c r="BI10" s="373"/>
      <c r="BJ10" s="373"/>
      <c r="BK10" s="373"/>
      <c r="BL10" s="373"/>
      <c r="BM10" s="373"/>
      <c r="BN10" s="374"/>
      <c r="BO10" s="375">
        <v>1</v>
      </c>
      <c r="BP10" s="375"/>
      <c r="BQ10" s="375"/>
      <c r="BR10" s="375"/>
      <c r="BS10" s="388" t="s">
        <v>176</v>
      </c>
      <c r="BT10" s="373"/>
      <c r="BU10" s="373"/>
      <c r="BV10" s="373"/>
      <c r="BW10" s="373"/>
      <c r="BX10" s="373"/>
      <c r="BY10" s="373"/>
      <c r="BZ10" s="373"/>
      <c r="CA10" s="373"/>
      <c r="CB10" s="389"/>
      <c r="CD10" s="390" t="s">
        <v>183</v>
      </c>
      <c r="CE10" s="391"/>
      <c r="CF10" s="391"/>
      <c r="CG10" s="391"/>
      <c r="CH10" s="391"/>
      <c r="CI10" s="391"/>
      <c r="CJ10" s="391"/>
      <c r="CK10" s="391"/>
      <c r="CL10" s="391"/>
      <c r="CM10" s="391"/>
      <c r="CN10" s="391"/>
      <c r="CO10" s="391"/>
      <c r="CP10" s="391"/>
      <c r="CQ10" s="392"/>
      <c r="CR10" s="372">
        <v>43097</v>
      </c>
      <c r="CS10" s="373"/>
      <c r="CT10" s="373"/>
      <c r="CU10" s="373"/>
      <c r="CV10" s="373"/>
      <c r="CW10" s="373"/>
      <c r="CX10" s="373"/>
      <c r="CY10" s="374"/>
      <c r="CZ10" s="375">
        <v>0.3</v>
      </c>
      <c r="DA10" s="375"/>
      <c r="DB10" s="375"/>
      <c r="DC10" s="375"/>
      <c r="DD10" s="388" t="s">
        <v>176</v>
      </c>
      <c r="DE10" s="373"/>
      <c r="DF10" s="373"/>
      <c r="DG10" s="373"/>
      <c r="DH10" s="373"/>
      <c r="DI10" s="373"/>
      <c r="DJ10" s="373"/>
      <c r="DK10" s="373"/>
      <c r="DL10" s="373"/>
      <c r="DM10" s="373"/>
      <c r="DN10" s="373"/>
      <c r="DO10" s="373"/>
      <c r="DP10" s="374"/>
      <c r="DQ10" s="388">
        <v>10697</v>
      </c>
      <c r="DR10" s="373"/>
      <c r="DS10" s="373"/>
      <c r="DT10" s="373"/>
      <c r="DU10" s="373"/>
      <c r="DV10" s="373"/>
      <c r="DW10" s="373"/>
      <c r="DX10" s="373"/>
      <c r="DY10" s="373"/>
      <c r="DZ10" s="373"/>
      <c r="EA10" s="373"/>
      <c r="EB10" s="373"/>
      <c r="EC10" s="389"/>
    </row>
    <row r="11" spans="2:143" ht="11.25" customHeight="1">
      <c r="B11" s="379" t="s">
        <v>184</v>
      </c>
      <c r="C11" s="380"/>
      <c r="D11" s="380"/>
      <c r="E11" s="380"/>
      <c r="F11" s="380"/>
      <c r="G11" s="380"/>
      <c r="H11" s="380"/>
      <c r="I11" s="380"/>
      <c r="J11" s="380"/>
      <c r="K11" s="380"/>
      <c r="L11" s="380"/>
      <c r="M11" s="380"/>
      <c r="N11" s="380"/>
      <c r="O11" s="380"/>
      <c r="P11" s="380"/>
      <c r="Q11" s="381"/>
      <c r="R11" s="372">
        <v>39</v>
      </c>
      <c r="S11" s="373"/>
      <c r="T11" s="373"/>
      <c r="U11" s="373"/>
      <c r="V11" s="373"/>
      <c r="W11" s="373"/>
      <c r="X11" s="373"/>
      <c r="Y11" s="374"/>
      <c r="Z11" s="375">
        <v>0</v>
      </c>
      <c r="AA11" s="375"/>
      <c r="AB11" s="375"/>
      <c r="AC11" s="375"/>
      <c r="AD11" s="376">
        <v>39</v>
      </c>
      <c r="AE11" s="376"/>
      <c r="AF11" s="376"/>
      <c r="AG11" s="376"/>
      <c r="AH11" s="376"/>
      <c r="AI11" s="376"/>
      <c r="AJ11" s="376"/>
      <c r="AK11" s="376"/>
      <c r="AL11" s="382">
        <v>0</v>
      </c>
      <c r="AM11" s="383"/>
      <c r="AN11" s="383"/>
      <c r="AO11" s="384"/>
      <c r="AP11" s="379" t="s">
        <v>185</v>
      </c>
      <c r="AQ11" s="380"/>
      <c r="AR11" s="380"/>
      <c r="AS11" s="380"/>
      <c r="AT11" s="380"/>
      <c r="AU11" s="380"/>
      <c r="AV11" s="380"/>
      <c r="AW11" s="380"/>
      <c r="AX11" s="380"/>
      <c r="AY11" s="380"/>
      <c r="AZ11" s="380"/>
      <c r="BA11" s="380"/>
      <c r="BB11" s="380"/>
      <c r="BC11" s="380"/>
      <c r="BD11" s="380"/>
      <c r="BE11" s="380"/>
      <c r="BF11" s="381"/>
      <c r="BG11" s="372">
        <v>84276</v>
      </c>
      <c r="BH11" s="373"/>
      <c r="BI11" s="373"/>
      <c r="BJ11" s="373"/>
      <c r="BK11" s="373"/>
      <c r="BL11" s="373"/>
      <c r="BM11" s="373"/>
      <c r="BN11" s="374"/>
      <c r="BO11" s="375">
        <v>2.2000000000000002</v>
      </c>
      <c r="BP11" s="375"/>
      <c r="BQ11" s="375"/>
      <c r="BR11" s="375"/>
      <c r="BS11" s="388">
        <v>16687</v>
      </c>
      <c r="BT11" s="373"/>
      <c r="BU11" s="373"/>
      <c r="BV11" s="373"/>
      <c r="BW11" s="373"/>
      <c r="BX11" s="373"/>
      <c r="BY11" s="373"/>
      <c r="BZ11" s="373"/>
      <c r="CA11" s="373"/>
      <c r="CB11" s="389"/>
      <c r="CD11" s="390" t="s">
        <v>186</v>
      </c>
      <c r="CE11" s="391"/>
      <c r="CF11" s="391"/>
      <c r="CG11" s="391"/>
      <c r="CH11" s="391"/>
      <c r="CI11" s="391"/>
      <c r="CJ11" s="391"/>
      <c r="CK11" s="391"/>
      <c r="CL11" s="391"/>
      <c r="CM11" s="391"/>
      <c r="CN11" s="391"/>
      <c r="CO11" s="391"/>
      <c r="CP11" s="391"/>
      <c r="CQ11" s="392"/>
      <c r="CR11" s="372">
        <v>1908621</v>
      </c>
      <c r="CS11" s="373"/>
      <c r="CT11" s="373"/>
      <c r="CU11" s="373"/>
      <c r="CV11" s="373"/>
      <c r="CW11" s="373"/>
      <c r="CX11" s="373"/>
      <c r="CY11" s="374"/>
      <c r="CZ11" s="375">
        <v>13</v>
      </c>
      <c r="DA11" s="375"/>
      <c r="DB11" s="375"/>
      <c r="DC11" s="375"/>
      <c r="DD11" s="388">
        <v>1093326</v>
      </c>
      <c r="DE11" s="373"/>
      <c r="DF11" s="373"/>
      <c r="DG11" s="373"/>
      <c r="DH11" s="373"/>
      <c r="DI11" s="373"/>
      <c r="DJ11" s="373"/>
      <c r="DK11" s="373"/>
      <c r="DL11" s="373"/>
      <c r="DM11" s="373"/>
      <c r="DN11" s="373"/>
      <c r="DO11" s="373"/>
      <c r="DP11" s="374"/>
      <c r="DQ11" s="388">
        <v>897413</v>
      </c>
      <c r="DR11" s="373"/>
      <c r="DS11" s="373"/>
      <c r="DT11" s="373"/>
      <c r="DU11" s="373"/>
      <c r="DV11" s="373"/>
      <c r="DW11" s="373"/>
      <c r="DX11" s="373"/>
      <c r="DY11" s="373"/>
      <c r="DZ11" s="373"/>
      <c r="EA11" s="373"/>
      <c r="EB11" s="373"/>
      <c r="EC11" s="389"/>
    </row>
    <row r="12" spans="2:143" ht="11.25" customHeight="1">
      <c r="B12" s="379" t="s">
        <v>187</v>
      </c>
      <c r="C12" s="380"/>
      <c r="D12" s="380"/>
      <c r="E12" s="380"/>
      <c r="F12" s="380"/>
      <c r="G12" s="380"/>
      <c r="H12" s="380"/>
      <c r="I12" s="380"/>
      <c r="J12" s="380"/>
      <c r="K12" s="380"/>
      <c r="L12" s="380"/>
      <c r="M12" s="380"/>
      <c r="N12" s="380"/>
      <c r="O12" s="380"/>
      <c r="P12" s="380"/>
      <c r="Q12" s="381"/>
      <c r="R12" s="372" t="s">
        <v>176</v>
      </c>
      <c r="S12" s="373"/>
      <c r="T12" s="373"/>
      <c r="U12" s="373"/>
      <c r="V12" s="373"/>
      <c r="W12" s="373"/>
      <c r="X12" s="373"/>
      <c r="Y12" s="374"/>
      <c r="Z12" s="375" t="s">
        <v>176</v>
      </c>
      <c r="AA12" s="375"/>
      <c r="AB12" s="375"/>
      <c r="AC12" s="375"/>
      <c r="AD12" s="376" t="s">
        <v>176</v>
      </c>
      <c r="AE12" s="376"/>
      <c r="AF12" s="376"/>
      <c r="AG12" s="376"/>
      <c r="AH12" s="376"/>
      <c r="AI12" s="376"/>
      <c r="AJ12" s="376"/>
      <c r="AK12" s="376"/>
      <c r="AL12" s="382" t="s">
        <v>176</v>
      </c>
      <c r="AM12" s="383"/>
      <c r="AN12" s="383"/>
      <c r="AO12" s="384"/>
      <c r="AP12" s="379" t="s">
        <v>188</v>
      </c>
      <c r="AQ12" s="380"/>
      <c r="AR12" s="380"/>
      <c r="AS12" s="380"/>
      <c r="AT12" s="380"/>
      <c r="AU12" s="380"/>
      <c r="AV12" s="380"/>
      <c r="AW12" s="380"/>
      <c r="AX12" s="380"/>
      <c r="AY12" s="380"/>
      <c r="AZ12" s="380"/>
      <c r="BA12" s="380"/>
      <c r="BB12" s="380"/>
      <c r="BC12" s="380"/>
      <c r="BD12" s="380"/>
      <c r="BE12" s="380"/>
      <c r="BF12" s="381"/>
      <c r="BG12" s="372">
        <v>3021143</v>
      </c>
      <c r="BH12" s="373"/>
      <c r="BI12" s="373"/>
      <c r="BJ12" s="373"/>
      <c r="BK12" s="373"/>
      <c r="BL12" s="373"/>
      <c r="BM12" s="373"/>
      <c r="BN12" s="374"/>
      <c r="BO12" s="375">
        <v>80.400000000000006</v>
      </c>
      <c r="BP12" s="375"/>
      <c r="BQ12" s="375"/>
      <c r="BR12" s="375"/>
      <c r="BS12" s="388" t="s">
        <v>176</v>
      </c>
      <c r="BT12" s="373"/>
      <c r="BU12" s="373"/>
      <c r="BV12" s="373"/>
      <c r="BW12" s="373"/>
      <c r="BX12" s="373"/>
      <c r="BY12" s="373"/>
      <c r="BZ12" s="373"/>
      <c r="CA12" s="373"/>
      <c r="CB12" s="389"/>
      <c r="CD12" s="390" t="s">
        <v>189</v>
      </c>
      <c r="CE12" s="391"/>
      <c r="CF12" s="391"/>
      <c r="CG12" s="391"/>
      <c r="CH12" s="391"/>
      <c r="CI12" s="391"/>
      <c r="CJ12" s="391"/>
      <c r="CK12" s="391"/>
      <c r="CL12" s="391"/>
      <c r="CM12" s="391"/>
      <c r="CN12" s="391"/>
      <c r="CO12" s="391"/>
      <c r="CP12" s="391"/>
      <c r="CQ12" s="392"/>
      <c r="CR12" s="372">
        <v>613513</v>
      </c>
      <c r="CS12" s="373"/>
      <c r="CT12" s="373"/>
      <c r="CU12" s="373"/>
      <c r="CV12" s="373"/>
      <c r="CW12" s="373"/>
      <c r="CX12" s="373"/>
      <c r="CY12" s="374"/>
      <c r="CZ12" s="375">
        <v>4.2</v>
      </c>
      <c r="DA12" s="375"/>
      <c r="DB12" s="375"/>
      <c r="DC12" s="375"/>
      <c r="DD12" s="388">
        <v>231414</v>
      </c>
      <c r="DE12" s="373"/>
      <c r="DF12" s="373"/>
      <c r="DG12" s="373"/>
      <c r="DH12" s="373"/>
      <c r="DI12" s="373"/>
      <c r="DJ12" s="373"/>
      <c r="DK12" s="373"/>
      <c r="DL12" s="373"/>
      <c r="DM12" s="373"/>
      <c r="DN12" s="373"/>
      <c r="DO12" s="373"/>
      <c r="DP12" s="374"/>
      <c r="DQ12" s="388">
        <v>484895</v>
      </c>
      <c r="DR12" s="373"/>
      <c r="DS12" s="373"/>
      <c r="DT12" s="373"/>
      <c r="DU12" s="373"/>
      <c r="DV12" s="373"/>
      <c r="DW12" s="373"/>
      <c r="DX12" s="373"/>
      <c r="DY12" s="373"/>
      <c r="DZ12" s="373"/>
      <c r="EA12" s="373"/>
      <c r="EB12" s="373"/>
      <c r="EC12" s="389"/>
    </row>
    <row r="13" spans="2:143" ht="11.25" customHeight="1">
      <c r="B13" s="379" t="s">
        <v>190</v>
      </c>
      <c r="C13" s="380"/>
      <c r="D13" s="380"/>
      <c r="E13" s="380"/>
      <c r="F13" s="380"/>
      <c r="G13" s="380"/>
      <c r="H13" s="380"/>
      <c r="I13" s="380"/>
      <c r="J13" s="380"/>
      <c r="K13" s="380"/>
      <c r="L13" s="380"/>
      <c r="M13" s="380"/>
      <c r="N13" s="380"/>
      <c r="O13" s="380"/>
      <c r="P13" s="380"/>
      <c r="Q13" s="381"/>
      <c r="R13" s="372">
        <v>10920</v>
      </c>
      <c r="S13" s="373"/>
      <c r="T13" s="373"/>
      <c r="U13" s="373"/>
      <c r="V13" s="373"/>
      <c r="W13" s="373"/>
      <c r="X13" s="373"/>
      <c r="Y13" s="374"/>
      <c r="Z13" s="375">
        <v>0.1</v>
      </c>
      <c r="AA13" s="375"/>
      <c r="AB13" s="375"/>
      <c r="AC13" s="375"/>
      <c r="AD13" s="376">
        <v>10920</v>
      </c>
      <c r="AE13" s="376"/>
      <c r="AF13" s="376"/>
      <c r="AG13" s="376"/>
      <c r="AH13" s="376"/>
      <c r="AI13" s="376"/>
      <c r="AJ13" s="376"/>
      <c r="AK13" s="376"/>
      <c r="AL13" s="382">
        <v>0.3</v>
      </c>
      <c r="AM13" s="383"/>
      <c r="AN13" s="383"/>
      <c r="AO13" s="384"/>
      <c r="AP13" s="379" t="s">
        <v>191</v>
      </c>
      <c r="AQ13" s="380"/>
      <c r="AR13" s="380"/>
      <c r="AS13" s="380"/>
      <c r="AT13" s="380"/>
      <c r="AU13" s="380"/>
      <c r="AV13" s="380"/>
      <c r="AW13" s="380"/>
      <c r="AX13" s="380"/>
      <c r="AY13" s="380"/>
      <c r="AZ13" s="380"/>
      <c r="BA13" s="380"/>
      <c r="BB13" s="380"/>
      <c r="BC13" s="380"/>
      <c r="BD13" s="380"/>
      <c r="BE13" s="380"/>
      <c r="BF13" s="381"/>
      <c r="BG13" s="372">
        <v>3018367</v>
      </c>
      <c r="BH13" s="373"/>
      <c r="BI13" s="373"/>
      <c r="BJ13" s="373"/>
      <c r="BK13" s="373"/>
      <c r="BL13" s="373"/>
      <c r="BM13" s="373"/>
      <c r="BN13" s="374"/>
      <c r="BO13" s="375">
        <v>80.400000000000006</v>
      </c>
      <c r="BP13" s="375"/>
      <c r="BQ13" s="375"/>
      <c r="BR13" s="375"/>
      <c r="BS13" s="388" t="s">
        <v>176</v>
      </c>
      <c r="BT13" s="373"/>
      <c r="BU13" s="373"/>
      <c r="BV13" s="373"/>
      <c r="BW13" s="373"/>
      <c r="BX13" s="373"/>
      <c r="BY13" s="373"/>
      <c r="BZ13" s="373"/>
      <c r="CA13" s="373"/>
      <c r="CB13" s="389"/>
      <c r="CD13" s="390" t="s">
        <v>192</v>
      </c>
      <c r="CE13" s="391"/>
      <c r="CF13" s="391"/>
      <c r="CG13" s="391"/>
      <c r="CH13" s="391"/>
      <c r="CI13" s="391"/>
      <c r="CJ13" s="391"/>
      <c r="CK13" s="391"/>
      <c r="CL13" s="391"/>
      <c r="CM13" s="391"/>
      <c r="CN13" s="391"/>
      <c r="CO13" s="391"/>
      <c r="CP13" s="391"/>
      <c r="CQ13" s="392"/>
      <c r="CR13" s="372">
        <v>1384755</v>
      </c>
      <c r="CS13" s="373"/>
      <c r="CT13" s="373"/>
      <c r="CU13" s="373"/>
      <c r="CV13" s="373"/>
      <c r="CW13" s="373"/>
      <c r="CX13" s="373"/>
      <c r="CY13" s="374"/>
      <c r="CZ13" s="375">
        <v>9.4</v>
      </c>
      <c r="DA13" s="375"/>
      <c r="DB13" s="375"/>
      <c r="DC13" s="375"/>
      <c r="DD13" s="388">
        <v>690042</v>
      </c>
      <c r="DE13" s="373"/>
      <c r="DF13" s="373"/>
      <c r="DG13" s="373"/>
      <c r="DH13" s="373"/>
      <c r="DI13" s="373"/>
      <c r="DJ13" s="373"/>
      <c r="DK13" s="373"/>
      <c r="DL13" s="373"/>
      <c r="DM13" s="373"/>
      <c r="DN13" s="373"/>
      <c r="DO13" s="373"/>
      <c r="DP13" s="374"/>
      <c r="DQ13" s="388">
        <v>1223955</v>
      </c>
      <c r="DR13" s="373"/>
      <c r="DS13" s="373"/>
      <c r="DT13" s="373"/>
      <c r="DU13" s="373"/>
      <c r="DV13" s="373"/>
      <c r="DW13" s="373"/>
      <c r="DX13" s="373"/>
      <c r="DY13" s="373"/>
      <c r="DZ13" s="373"/>
      <c r="EA13" s="373"/>
      <c r="EB13" s="373"/>
      <c r="EC13" s="389"/>
    </row>
    <row r="14" spans="2:143" ht="11.25" customHeight="1">
      <c r="B14" s="379" t="s">
        <v>193</v>
      </c>
      <c r="C14" s="380"/>
      <c r="D14" s="380"/>
      <c r="E14" s="380"/>
      <c r="F14" s="380"/>
      <c r="G14" s="380"/>
      <c r="H14" s="380"/>
      <c r="I14" s="380"/>
      <c r="J14" s="380"/>
      <c r="K14" s="380"/>
      <c r="L14" s="380"/>
      <c r="M14" s="380"/>
      <c r="N14" s="380"/>
      <c r="O14" s="380"/>
      <c r="P14" s="380"/>
      <c r="Q14" s="381"/>
      <c r="R14" s="372" t="s">
        <v>176</v>
      </c>
      <c r="S14" s="373"/>
      <c r="T14" s="373"/>
      <c r="U14" s="373"/>
      <c r="V14" s="373"/>
      <c r="W14" s="373"/>
      <c r="X14" s="373"/>
      <c r="Y14" s="374"/>
      <c r="Z14" s="375" t="s">
        <v>176</v>
      </c>
      <c r="AA14" s="375"/>
      <c r="AB14" s="375"/>
      <c r="AC14" s="375"/>
      <c r="AD14" s="376" t="s">
        <v>176</v>
      </c>
      <c r="AE14" s="376"/>
      <c r="AF14" s="376"/>
      <c r="AG14" s="376"/>
      <c r="AH14" s="376"/>
      <c r="AI14" s="376"/>
      <c r="AJ14" s="376"/>
      <c r="AK14" s="376"/>
      <c r="AL14" s="382" t="s">
        <v>176</v>
      </c>
      <c r="AM14" s="383"/>
      <c r="AN14" s="383"/>
      <c r="AO14" s="384"/>
      <c r="AP14" s="379" t="s">
        <v>194</v>
      </c>
      <c r="AQ14" s="380"/>
      <c r="AR14" s="380"/>
      <c r="AS14" s="380"/>
      <c r="AT14" s="380"/>
      <c r="AU14" s="380"/>
      <c r="AV14" s="380"/>
      <c r="AW14" s="380"/>
      <c r="AX14" s="380"/>
      <c r="AY14" s="380"/>
      <c r="AZ14" s="380"/>
      <c r="BA14" s="380"/>
      <c r="BB14" s="380"/>
      <c r="BC14" s="380"/>
      <c r="BD14" s="380"/>
      <c r="BE14" s="380"/>
      <c r="BF14" s="381"/>
      <c r="BG14" s="372">
        <v>28319</v>
      </c>
      <c r="BH14" s="373"/>
      <c r="BI14" s="373"/>
      <c r="BJ14" s="373"/>
      <c r="BK14" s="373"/>
      <c r="BL14" s="373"/>
      <c r="BM14" s="373"/>
      <c r="BN14" s="374"/>
      <c r="BO14" s="375">
        <v>0.8</v>
      </c>
      <c r="BP14" s="375"/>
      <c r="BQ14" s="375"/>
      <c r="BR14" s="375"/>
      <c r="BS14" s="388" t="s">
        <v>176</v>
      </c>
      <c r="BT14" s="373"/>
      <c r="BU14" s="373"/>
      <c r="BV14" s="373"/>
      <c r="BW14" s="373"/>
      <c r="BX14" s="373"/>
      <c r="BY14" s="373"/>
      <c r="BZ14" s="373"/>
      <c r="CA14" s="373"/>
      <c r="CB14" s="389"/>
      <c r="CD14" s="390" t="s">
        <v>195</v>
      </c>
      <c r="CE14" s="391"/>
      <c r="CF14" s="391"/>
      <c r="CG14" s="391"/>
      <c r="CH14" s="391"/>
      <c r="CI14" s="391"/>
      <c r="CJ14" s="391"/>
      <c r="CK14" s="391"/>
      <c r="CL14" s="391"/>
      <c r="CM14" s="391"/>
      <c r="CN14" s="391"/>
      <c r="CO14" s="391"/>
      <c r="CP14" s="391"/>
      <c r="CQ14" s="392"/>
      <c r="CR14" s="372">
        <v>790759</v>
      </c>
      <c r="CS14" s="373"/>
      <c r="CT14" s="373"/>
      <c r="CU14" s="373"/>
      <c r="CV14" s="373"/>
      <c r="CW14" s="373"/>
      <c r="CX14" s="373"/>
      <c r="CY14" s="374"/>
      <c r="CZ14" s="375">
        <v>5.4</v>
      </c>
      <c r="DA14" s="375"/>
      <c r="DB14" s="375"/>
      <c r="DC14" s="375"/>
      <c r="DD14" s="388">
        <v>546766</v>
      </c>
      <c r="DE14" s="373"/>
      <c r="DF14" s="373"/>
      <c r="DG14" s="373"/>
      <c r="DH14" s="373"/>
      <c r="DI14" s="373"/>
      <c r="DJ14" s="373"/>
      <c r="DK14" s="373"/>
      <c r="DL14" s="373"/>
      <c r="DM14" s="373"/>
      <c r="DN14" s="373"/>
      <c r="DO14" s="373"/>
      <c r="DP14" s="374"/>
      <c r="DQ14" s="388">
        <v>332813</v>
      </c>
      <c r="DR14" s="373"/>
      <c r="DS14" s="373"/>
      <c r="DT14" s="373"/>
      <c r="DU14" s="373"/>
      <c r="DV14" s="373"/>
      <c r="DW14" s="373"/>
      <c r="DX14" s="373"/>
      <c r="DY14" s="373"/>
      <c r="DZ14" s="373"/>
      <c r="EA14" s="373"/>
      <c r="EB14" s="373"/>
      <c r="EC14" s="389"/>
    </row>
    <row r="15" spans="2:143" ht="11.25" customHeight="1">
      <c r="B15" s="379" t="s">
        <v>196</v>
      </c>
      <c r="C15" s="380"/>
      <c r="D15" s="380"/>
      <c r="E15" s="380"/>
      <c r="F15" s="380"/>
      <c r="G15" s="380"/>
      <c r="H15" s="380"/>
      <c r="I15" s="380"/>
      <c r="J15" s="380"/>
      <c r="K15" s="380"/>
      <c r="L15" s="380"/>
      <c r="M15" s="380"/>
      <c r="N15" s="380"/>
      <c r="O15" s="380"/>
      <c r="P15" s="380"/>
      <c r="Q15" s="381"/>
      <c r="R15" s="372">
        <v>4603</v>
      </c>
      <c r="S15" s="373"/>
      <c r="T15" s="373"/>
      <c r="U15" s="373"/>
      <c r="V15" s="373"/>
      <c r="W15" s="373"/>
      <c r="X15" s="373"/>
      <c r="Y15" s="374"/>
      <c r="Z15" s="375">
        <v>0</v>
      </c>
      <c r="AA15" s="375"/>
      <c r="AB15" s="375"/>
      <c r="AC15" s="375"/>
      <c r="AD15" s="376">
        <v>4603</v>
      </c>
      <c r="AE15" s="376"/>
      <c r="AF15" s="376"/>
      <c r="AG15" s="376"/>
      <c r="AH15" s="376"/>
      <c r="AI15" s="376"/>
      <c r="AJ15" s="376"/>
      <c r="AK15" s="376"/>
      <c r="AL15" s="382">
        <v>0.1</v>
      </c>
      <c r="AM15" s="383"/>
      <c r="AN15" s="383"/>
      <c r="AO15" s="384"/>
      <c r="AP15" s="379" t="s">
        <v>197</v>
      </c>
      <c r="AQ15" s="380"/>
      <c r="AR15" s="380"/>
      <c r="AS15" s="380"/>
      <c r="AT15" s="380"/>
      <c r="AU15" s="380"/>
      <c r="AV15" s="380"/>
      <c r="AW15" s="380"/>
      <c r="AX15" s="380"/>
      <c r="AY15" s="380"/>
      <c r="AZ15" s="380"/>
      <c r="BA15" s="380"/>
      <c r="BB15" s="380"/>
      <c r="BC15" s="380"/>
      <c r="BD15" s="380"/>
      <c r="BE15" s="380"/>
      <c r="BF15" s="381"/>
      <c r="BG15" s="372">
        <v>96408</v>
      </c>
      <c r="BH15" s="373"/>
      <c r="BI15" s="373"/>
      <c r="BJ15" s="373"/>
      <c r="BK15" s="373"/>
      <c r="BL15" s="373"/>
      <c r="BM15" s="373"/>
      <c r="BN15" s="374"/>
      <c r="BO15" s="375">
        <v>2.6</v>
      </c>
      <c r="BP15" s="375"/>
      <c r="BQ15" s="375"/>
      <c r="BR15" s="375"/>
      <c r="BS15" s="388" t="s">
        <v>176</v>
      </c>
      <c r="BT15" s="373"/>
      <c r="BU15" s="373"/>
      <c r="BV15" s="373"/>
      <c r="BW15" s="373"/>
      <c r="BX15" s="373"/>
      <c r="BY15" s="373"/>
      <c r="BZ15" s="373"/>
      <c r="CA15" s="373"/>
      <c r="CB15" s="389"/>
      <c r="CD15" s="390" t="s">
        <v>198</v>
      </c>
      <c r="CE15" s="391"/>
      <c r="CF15" s="391"/>
      <c r="CG15" s="391"/>
      <c r="CH15" s="391"/>
      <c r="CI15" s="391"/>
      <c r="CJ15" s="391"/>
      <c r="CK15" s="391"/>
      <c r="CL15" s="391"/>
      <c r="CM15" s="391"/>
      <c r="CN15" s="391"/>
      <c r="CO15" s="391"/>
      <c r="CP15" s="391"/>
      <c r="CQ15" s="392"/>
      <c r="CR15" s="372">
        <v>3431624</v>
      </c>
      <c r="CS15" s="373"/>
      <c r="CT15" s="373"/>
      <c r="CU15" s="373"/>
      <c r="CV15" s="373"/>
      <c r="CW15" s="373"/>
      <c r="CX15" s="373"/>
      <c r="CY15" s="374"/>
      <c r="CZ15" s="375">
        <v>23.4</v>
      </c>
      <c r="DA15" s="375"/>
      <c r="DB15" s="375"/>
      <c r="DC15" s="375"/>
      <c r="DD15" s="388">
        <v>2788473</v>
      </c>
      <c r="DE15" s="373"/>
      <c r="DF15" s="373"/>
      <c r="DG15" s="373"/>
      <c r="DH15" s="373"/>
      <c r="DI15" s="373"/>
      <c r="DJ15" s="373"/>
      <c r="DK15" s="373"/>
      <c r="DL15" s="373"/>
      <c r="DM15" s="373"/>
      <c r="DN15" s="373"/>
      <c r="DO15" s="373"/>
      <c r="DP15" s="374"/>
      <c r="DQ15" s="388">
        <v>773692</v>
      </c>
      <c r="DR15" s="373"/>
      <c r="DS15" s="373"/>
      <c r="DT15" s="373"/>
      <c r="DU15" s="373"/>
      <c r="DV15" s="373"/>
      <c r="DW15" s="373"/>
      <c r="DX15" s="373"/>
      <c r="DY15" s="373"/>
      <c r="DZ15" s="373"/>
      <c r="EA15" s="373"/>
      <c r="EB15" s="373"/>
      <c r="EC15" s="389"/>
    </row>
    <row r="16" spans="2:143" ht="11.25" customHeight="1">
      <c r="B16" s="379" t="s">
        <v>199</v>
      </c>
      <c r="C16" s="380"/>
      <c r="D16" s="380"/>
      <c r="E16" s="380"/>
      <c r="F16" s="380"/>
      <c r="G16" s="380"/>
      <c r="H16" s="380"/>
      <c r="I16" s="380"/>
      <c r="J16" s="380"/>
      <c r="K16" s="380"/>
      <c r="L16" s="380"/>
      <c r="M16" s="380"/>
      <c r="N16" s="380"/>
      <c r="O16" s="380"/>
      <c r="P16" s="380"/>
      <c r="Q16" s="381"/>
      <c r="R16" s="372">
        <v>47146</v>
      </c>
      <c r="S16" s="373"/>
      <c r="T16" s="373"/>
      <c r="U16" s="373"/>
      <c r="V16" s="373"/>
      <c r="W16" s="373"/>
      <c r="X16" s="373"/>
      <c r="Y16" s="374"/>
      <c r="Z16" s="375">
        <v>0.3</v>
      </c>
      <c r="AA16" s="375"/>
      <c r="AB16" s="375"/>
      <c r="AC16" s="375"/>
      <c r="AD16" s="376" t="s">
        <v>176</v>
      </c>
      <c r="AE16" s="376"/>
      <c r="AF16" s="376"/>
      <c r="AG16" s="376"/>
      <c r="AH16" s="376"/>
      <c r="AI16" s="376"/>
      <c r="AJ16" s="376"/>
      <c r="AK16" s="376"/>
      <c r="AL16" s="382" t="s">
        <v>176</v>
      </c>
      <c r="AM16" s="383"/>
      <c r="AN16" s="383"/>
      <c r="AO16" s="384"/>
      <c r="AP16" s="379" t="s">
        <v>200</v>
      </c>
      <c r="AQ16" s="380"/>
      <c r="AR16" s="380"/>
      <c r="AS16" s="380"/>
      <c r="AT16" s="380"/>
      <c r="AU16" s="380"/>
      <c r="AV16" s="380"/>
      <c r="AW16" s="380"/>
      <c r="AX16" s="380"/>
      <c r="AY16" s="380"/>
      <c r="AZ16" s="380"/>
      <c r="BA16" s="380"/>
      <c r="BB16" s="380"/>
      <c r="BC16" s="380"/>
      <c r="BD16" s="380"/>
      <c r="BE16" s="380"/>
      <c r="BF16" s="381"/>
      <c r="BG16" s="372" t="s">
        <v>176</v>
      </c>
      <c r="BH16" s="373"/>
      <c r="BI16" s="373"/>
      <c r="BJ16" s="373"/>
      <c r="BK16" s="373"/>
      <c r="BL16" s="373"/>
      <c r="BM16" s="373"/>
      <c r="BN16" s="374"/>
      <c r="BO16" s="375" t="s">
        <v>176</v>
      </c>
      <c r="BP16" s="375"/>
      <c r="BQ16" s="375"/>
      <c r="BR16" s="375"/>
      <c r="BS16" s="388" t="s">
        <v>176</v>
      </c>
      <c r="BT16" s="373"/>
      <c r="BU16" s="373"/>
      <c r="BV16" s="373"/>
      <c r="BW16" s="373"/>
      <c r="BX16" s="373"/>
      <c r="BY16" s="373"/>
      <c r="BZ16" s="373"/>
      <c r="CA16" s="373"/>
      <c r="CB16" s="389"/>
      <c r="CD16" s="390" t="s">
        <v>201</v>
      </c>
      <c r="CE16" s="391"/>
      <c r="CF16" s="391"/>
      <c r="CG16" s="391"/>
      <c r="CH16" s="391"/>
      <c r="CI16" s="391"/>
      <c r="CJ16" s="391"/>
      <c r="CK16" s="391"/>
      <c r="CL16" s="391"/>
      <c r="CM16" s="391"/>
      <c r="CN16" s="391"/>
      <c r="CO16" s="391"/>
      <c r="CP16" s="391"/>
      <c r="CQ16" s="392"/>
      <c r="CR16" s="372" t="s">
        <v>176</v>
      </c>
      <c r="CS16" s="373"/>
      <c r="CT16" s="373"/>
      <c r="CU16" s="373"/>
      <c r="CV16" s="373"/>
      <c r="CW16" s="373"/>
      <c r="CX16" s="373"/>
      <c r="CY16" s="374"/>
      <c r="CZ16" s="375" t="s">
        <v>176</v>
      </c>
      <c r="DA16" s="375"/>
      <c r="DB16" s="375"/>
      <c r="DC16" s="375"/>
      <c r="DD16" s="388" t="s">
        <v>176</v>
      </c>
      <c r="DE16" s="373"/>
      <c r="DF16" s="373"/>
      <c r="DG16" s="373"/>
      <c r="DH16" s="373"/>
      <c r="DI16" s="373"/>
      <c r="DJ16" s="373"/>
      <c r="DK16" s="373"/>
      <c r="DL16" s="373"/>
      <c r="DM16" s="373"/>
      <c r="DN16" s="373"/>
      <c r="DO16" s="373"/>
      <c r="DP16" s="374"/>
      <c r="DQ16" s="388" t="s">
        <v>176</v>
      </c>
      <c r="DR16" s="373"/>
      <c r="DS16" s="373"/>
      <c r="DT16" s="373"/>
      <c r="DU16" s="373"/>
      <c r="DV16" s="373"/>
      <c r="DW16" s="373"/>
      <c r="DX16" s="373"/>
      <c r="DY16" s="373"/>
      <c r="DZ16" s="373"/>
      <c r="EA16" s="373"/>
      <c r="EB16" s="373"/>
      <c r="EC16" s="389"/>
    </row>
    <row r="17" spans="2:133" ht="11.25" customHeight="1">
      <c r="B17" s="379" t="s">
        <v>202</v>
      </c>
      <c r="C17" s="380"/>
      <c r="D17" s="380"/>
      <c r="E17" s="380"/>
      <c r="F17" s="380"/>
      <c r="G17" s="380"/>
      <c r="H17" s="380"/>
      <c r="I17" s="380"/>
      <c r="J17" s="380"/>
      <c r="K17" s="380"/>
      <c r="L17" s="380"/>
      <c r="M17" s="380"/>
      <c r="N17" s="380"/>
      <c r="O17" s="380"/>
      <c r="P17" s="380"/>
      <c r="Q17" s="381"/>
      <c r="R17" s="372" t="s">
        <v>176</v>
      </c>
      <c r="S17" s="373"/>
      <c r="T17" s="373"/>
      <c r="U17" s="373"/>
      <c r="V17" s="373"/>
      <c r="W17" s="373"/>
      <c r="X17" s="373"/>
      <c r="Y17" s="374"/>
      <c r="Z17" s="375" t="s">
        <v>176</v>
      </c>
      <c r="AA17" s="375"/>
      <c r="AB17" s="375"/>
      <c r="AC17" s="375"/>
      <c r="AD17" s="376" t="s">
        <v>176</v>
      </c>
      <c r="AE17" s="376"/>
      <c r="AF17" s="376"/>
      <c r="AG17" s="376"/>
      <c r="AH17" s="376"/>
      <c r="AI17" s="376"/>
      <c r="AJ17" s="376"/>
      <c r="AK17" s="376"/>
      <c r="AL17" s="382" t="s">
        <v>176</v>
      </c>
      <c r="AM17" s="383"/>
      <c r="AN17" s="383"/>
      <c r="AO17" s="384"/>
      <c r="AP17" s="379" t="s">
        <v>203</v>
      </c>
      <c r="AQ17" s="380"/>
      <c r="AR17" s="380"/>
      <c r="AS17" s="380"/>
      <c r="AT17" s="380"/>
      <c r="AU17" s="380"/>
      <c r="AV17" s="380"/>
      <c r="AW17" s="380"/>
      <c r="AX17" s="380"/>
      <c r="AY17" s="380"/>
      <c r="AZ17" s="380"/>
      <c r="BA17" s="380"/>
      <c r="BB17" s="380"/>
      <c r="BC17" s="380"/>
      <c r="BD17" s="380"/>
      <c r="BE17" s="380"/>
      <c r="BF17" s="381"/>
      <c r="BG17" s="372" t="s">
        <v>176</v>
      </c>
      <c r="BH17" s="373"/>
      <c r="BI17" s="373"/>
      <c r="BJ17" s="373"/>
      <c r="BK17" s="373"/>
      <c r="BL17" s="373"/>
      <c r="BM17" s="373"/>
      <c r="BN17" s="374"/>
      <c r="BO17" s="375" t="s">
        <v>176</v>
      </c>
      <c r="BP17" s="375"/>
      <c r="BQ17" s="375"/>
      <c r="BR17" s="375"/>
      <c r="BS17" s="388" t="s">
        <v>176</v>
      </c>
      <c r="BT17" s="373"/>
      <c r="BU17" s="373"/>
      <c r="BV17" s="373"/>
      <c r="BW17" s="373"/>
      <c r="BX17" s="373"/>
      <c r="BY17" s="373"/>
      <c r="BZ17" s="373"/>
      <c r="CA17" s="373"/>
      <c r="CB17" s="389"/>
      <c r="CD17" s="390" t="s">
        <v>204</v>
      </c>
      <c r="CE17" s="391"/>
      <c r="CF17" s="391"/>
      <c r="CG17" s="391"/>
      <c r="CH17" s="391"/>
      <c r="CI17" s="391"/>
      <c r="CJ17" s="391"/>
      <c r="CK17" s="391"/>
      <c r="CL17" s="391"/>
      <c r="CM17" s="391"/>
      <c r="CN17" s="391"/>
      <c r="CO17" s="391"/>
      <c r="CP17" s="391"/>
      <c r="CQ17" s="392"/>
      <c r="CR17" s="372">
        <v>506582</v>
      </c>
      <c r="CS17" s="373"/>
      <c r="CT17" s="373"/>
      <c r="CU17" s="373"/>
      <c r="CV17" s="373"/>
      <c r="CW17" s="373"/>
      <c r="CX17" s="373"/>
      <c r="CY17" s="374"/>
      <c r="CZ17" s="375">
        <v>3.5</v>
      </c>
      <c r="DA17" s="375"/>
      <c r="DB17" s="375"/>
      <c r="DC17" s="375"/>
      <c r="DD17" s="388" t="s">
        <v>176</v>
      </c>
      <c r="DE17" s="373"/>
      <c r="DF17" s="373"/>
      <c r="DG17" s="373"/>
      <c r="DH17" s="373"/>
      <c r="DI17" s="373"/>
      <c r="DJ17" s="373"/>
      <c r="DK17" s="373"/>
      <c r="DL17" s="373"/>
      <c r="DM17" s="373"/>
      <c r="DN17" s="373"/>
      <c r="DO17" s="373"/>
      <c r="DP17" s="374"/>
      <c r="DQ17" s="388">
        <v>506582</v>
      </c>
      <c r="DR17" s="373"/>
      <c r="DS17" s="373"/>
      <c r="DT17" s="373"/>
      <c r="DU17" s="373"/>
      <c r="DV17" s="373"/>
      <c r="DW17" s="373"/>
      <c r="DX17" s="373"/>
      <c r="DY17" s="373"/>
      <c r="DZ17" s="373"/>
      <c r="EA17" s="373"/>
      <c r="EB17" s="373"/>
      <c r="EC17" s="389"/>
    </row>
    <row r="18" spans="2:133" ht="11.25" customHeight="1">
      <c r="B18" s="379" t="s">
        <v>205</v>
      </c>
      <c r="C18" s="380"/>
      <c r="D18" s="380"/>
      <c r="E18" s="380"/>
      <c r="F18" s="380"/>
      <c r="G18" s="380"/>
      <c r="H18" s="380"/>
      <c r="I18" s="380"/>
      <c r="J18" s="380"/>
      <c r="K18" s="380"/>
      <c r="L18" s="380"/>
      <c r="M18" s="380"/>
      <c r="N18" s="380"/>
      <c r="O18" s="380"/>
      <c r="P18" s="380"/>
      <c r="Q18" s="381"/>
      <c r="R18" s="372">
        <v>47146</v>
      </c>
      <c r="S18" s="373"/>
      <c r="T18" s="373"/>
      <c r="U18" s="373"/>
      <c r="V18" s="373"/>
      <c r="W18" s="373"/>
      <c r="X18" s="373"/>
      <c r="Y18" s="374"/>
      <c r="Z18" s="375">
        <v>0.3</v>
      </c>
      <c r="AA18" s="375"/>
      <c r="AB18" s="375"/>
      <c r="AC18" s="375"/>
      <c r="AD18" s="376" t="s">
        <v>176</v>
      </c>
      <c r="AE18" s="376"/>
      <c r="AF18" s="376"/>
      <c r="AG18" s="376"/>
      <c r="AH18" s="376"/>
      <c r="AI18" s="376"/>
      <c r="AJ18" s="376"/>
      <c r="AK18" s="376"/>
      <c r="AL18" s="382" t="s">
        <v>176</v>
      </c>
      <c r="AM18" s="383"/>
      <c r="AN18" s="383"/>
      <c r="AO18" s="384"/>
      <c r="AP18" s="379" t="s">
        <v>206</v>
      </c>
      <c r="AQ18" s="380"/>
      <c r="AR18" s="380"/>
      <c r="AS18" s="380"/>
      <c r="AT18" s="380"/>
      <c r="AU18" s="380"/>
      <c r="AV18" s="380"/>
      <c r="AW18" s="380"/>
      <c r="AX18" s="380"/>
      <c r="AY18" s="380"/>
      <c r="AZ18" s="380"/>
      <c r="BA18" s="380"/>
      <c r="BB18" s="380"/>
      <c r="BC18" s="380"/>
      <c r="BD18" s="380"/>
      <c r="BE18" s="380"/>
      <c r="BF18" s="381"/>
      <c r="BG18" s="372" t="s">
        <v>176</v>
      </c>
      <c r="BH18" s="373"/>
      <c r="BI18" s="373"/>
      <c r="BJ18" s="373"/>
      <c r="BK18" s="373"/>
      <c r="BL18" s="373"/>
      <c r="BM18" s="373"/>
      <c r="BN18" s="374"/>
      <c r="BO18" s="375" t="s">
        <v>176</v>
      </c>
      <c r="BP18" s="375"/>
      <c r="BQ18" s="375"/>
      <c r="BR18" s="375"/>
      <c r="BS18" s="388" t="s">
        <v>176</v>
      </c>
      <c r="BT18" s="373"/>
      <c r="BU18" s="373"/>
      <c r="BV18" s="373"/>
      <c r="BW18" s="373"/>
      <c r="BX18" s="373"/>
      <c r="BY18" s="373"/>
      <c r="BZ18" s="373"/>
      <c r="CA18" s="373"/>
      <c r="CB18" s="389"/>
      <c r="CD18" s="390" t="s">
        <v>207</v>
      </c>
      <c r="CE18" s="391"/>
      <c r="CF18" s="391"/>
      <c r="CG18" s="391"/>
      <c r="CH18" s="391"/>
      <c r="CI18" s="391"/>
      <c r="CJ18" s="391"/>
      <c r="CK18" s="391"/>
      <c r="CL18" s="391"/>
      <c r="CM18" s="391"/>
      <c r="CN18" s="391"/>
      <c r="CO18" s="391"/>
      <c r="CP18" s="391"/>
      <c r="CQ18" s="392"/>
      <c r="CR18" s="372">
        <v>2606</v>
      </c>
      <c r="CS18" s="373"/>
      <c r="CT18" s="373"/>
      <c r="CU18" s="373"/>
      <c r="CV18" s="373"/>
      <c r="CW18" s="373"/>
      <c r="CX18" s="373"/>
      <c r="CY18" s="374"/>
      <c r="CZ18" s="375">
        <v>0</v>
      </c>
      <c r="DA18" s="375"/>
      <c r="DB18" s="375"/>
      <c r="DC18" s="375"/>
      <c r="DD18" s="388" t="s">
        <v>176</v>
      </c>
      <c r="DE18" s="373"/>
      <c r="DF18" s="373"/>
      <c r="DG18" s="373"/>
      <c r="DH18" s="373"/>
      <c r="DI18" s="373"/>
      <c r="DJ18" s="373"/>
      <c r="DK18" s="373"/>
      <c r="DL18" s="373"/>
      <c r="DM18" s="373"/>
      <c r="DN18" s="373"/>
      <c r="DO18" s="373"/>
      <c r="DP18" s="374"/>
      <c r="DQ18" s="388">
        <v>2606</v>
      </c>
      <c r="DR18" s="373"/>
      <c r="DS18" s="373"/>
      <c r="DT18" s="373"/>
      <c r="DU18" s="373"/>
      <c r="DV18" s="373"/>
      <c r="DW18" s="373"/>
      <c r="DX18" s="373"/>
      <c r="DY18" s="373"/>
      <c r="DZ18" s="373"/>
      <c r="EA18" s="373"/>
      <c r="EB18" s="373"/>
      <c r="EC18" s="389"/>
    </row>
    <row r="19" spans="2:133" ht="11.25" customHeight="1">
      <c r="B19" s="379" t="s">
        <v>208</v>
      </c>
      <c r="C19" s="380"/>
      <c r="D19" s="380"/>
      <c r="E19" s="380"/>
      <c r="F19" s="380"/>
      <c r="G19" s="380"/>
      <c r="H19" s="380"/>
      <c r="I19" s="380"/>
      <c r="J19" s="380"/>
      <c r="K19" s="380"/>
      <c r="L19" s="380"/>
      <c r="M19" s="380"/>
      <c r="N19" s="380"/>
      <c r="O19" s="380"/>
      <c r="P19" s="380"/>
      <c r="Q19" s="381"/>
      <c r="R19" s="372" t="s">
        <v>176</v>
      </c>
      <c r="S19" s="373"/>
      <c r="T19" s="373"/>
      <c r="U19" s="373"/>
      <c r="V19" s="373"/>
      <c r="W19" s="373"/>
      <c r="X19" s="373"/>
      <c r="Y19" s="374"/>
      <c r="Z19" s="375" t="s">
        <v>176</v>
      </c>
      <c r="AA19" s="375"/>
      <c r="AB19" s="375"/>
      <c r="AC19" s="375"/>
      <c r="AD19" s="376" t="s">
        <v>176</v>
      </c>
      <c r="AE19" s="376"/>
      <c r="AF19" s="376"/>
      <c r="AG19" s="376"/>
      <c r="AH19" s="376"/>
      <c r="AI19" s="376"/>
      <c r="AJ19" s="376"/>
      <c r="AK19" s="376"/>
      <c r="AL19" s="382" t="s">
        <v>176</v>
      </c>
      <c r="AM19" s="383"/>
      <c r="AN19" s="383"/>
      <c r="AO19" s="384"/>
      <c r="AP19" s="379" t="s">
        <v>209</v>
      </c>
      <c r="AQ19" s="380"/>
      <c r="AR19" s="380"/>
      <c r="AS19" s="380"/>
      <c r="AT19" s="380"/>
      <c r="AU19" s="380"/>
      <c r="AV19" s="380"/>
      <c r="AW19" s="380"/>
      <c r="AX19" s="380"/>
      <c r="AY19" s="380"/>
      <c r="AZ19" s="380"/>
      <c r="BA19" s="380"/>
      <c r="BB19" s="380"/>
      <c r="BC19" s="380"/>
      <c r="BD19" s="380"/>
      <c r="BE19" s="380"/>
      <c r="BF19" s="381"/>
      <c r="BG19" s="372">
        <v>937</v>
      </c>
      <c r="BH19" s="373"/>
      <c r="BI19" s="373"/>
      <c r="BJ19" s="373"/>
      <c r="BK19" s="373"/>
      <c r="BL19" s="373"/>
      <c r="BM19" s="373"/>
      <c r="BN19" s="374"/>
      <c r="BO19" s="375">
        <v>0</v>
      </c>
      <c r="BP19" s="375"/>
      <c r="BQ19" s="375"/>
      <c r="BR19" s="375"/>
      <c r="BS19" s="388" t="s">
        <v>176</v>
      </c>
      <c r="BT19" s="373"/>
      <c r="BU19" s="373"/>
      <c r="BV19" s="373"/>
      <c r="BW19" s="373"/>
      <c r="BX19" s="373"/>
      <c r="BY19" s="373"/>
      <c r="BZ19" s="373"/>
      <c r="CA19" s="373"/>
      <c r="CB19" s="389"/>
      <c r="CD19" s="390" t="s">
        <v>210</v>
      </c>
      <c r="CE19" s="391"/>
      <c r="CF19" s="391"/>
      <c r="CG19" s="391"/>
      <c r="CH19" s="391"/>
      <c r="CI19" s="391"/>
      <c r="CJ19" s="391"/>
      <c r="CK19" s="391"/>
      <c r="CL19" s="391"/>
      <c r="CM19" s="391"/>
      <c r="CN19" s="391"/>
      <c r="CO19" s="391"/>
      <c r="CP19" s="391"/>
      <c r="CQ19" s="392"/>
      <c r="CR19" s="372" t="s">
        <v>176</v>
      </c>
      <c r="CS19" s="373"/>
      <c r="CT19" s="373"/>
      <c r="CU19" s="373"/>
      <c r="CV19" s="373"/>
      <c r="CW19" s="373"/>
      <c r="CX19" s="373"/>
      <c r="CY19" s="374"/>
      <c r="CZ19" s="375" t="s">
        <v>176</v>
      </c>
      <c r="DA19" s="375"/>
      <c r="DB19" s="375"/>
      <c r="DC19" s="375"/>
      <c r="DD19" s="388" t="s">
        <v>176</v>
      </c>
      <c r="DE19" s="373"/>
      <c r="DF19" s="373"/>
      <c r="DG19" s="373"/>
      <c r="DH19" s="373"/>
      <c r="DI19" s="373"/>
      <c r="DJ19" s="373"/>
      <c r="DK19" s="373"/>
      <c r="DL19" s="373"/>
      <c r="DM19" s="373"/>
      <c r="DN19" s="373"/>
      <c r="DO19" s="373"/>
      <c r="DP19" s="374"/>
      <c r="DQ19" s="388" t="s">
        <v>176</v>
      </c>
      <c r="DR19" s="373"/>
      <c r="DS19" s="373"/>
      <c r="DT19" s="373"/>
      <c r="DU19" s="373"/>
      <c r="DV19" s="373"/>
      <c r="DW19" s="373"/>
      <c r="DX19" s="373"/>
      <c r="DY19" s="373"/>
      <c r="DZ19" s="373"/>
      <c r="EA19" s="373"/>
      <c r="EB19" s="373"/>
      <c r="EC19" s="389"/>
    </row>
    <row r="20" spans="2:133" ht="11.25" customHeight="1">
      <c r="B20" s="379" t="s">
        <v>211</v>
      </c>
      <c r="C20" s="380"/>
      <c r="D20" s="380"/>
      <c r="E20" s="380"/>
      <c r="F20" s="380"/>
      <c r="G20" s="380"/>
      <c r="H20" s="380"/>
      <c r="I20" s="380"/>
      <c r="J20" s="380"/>
      <c r="K20" s="380"/>
      <c r="L20" s="380"/>
      <c r="M20" s="380"/>
      <c r="N20" s="380"/>
      <c r="O20" s="380"/>
      <c r="P20" s="380"/>
      <c r="Q20" s="381"/>
      <c r="R20" s="372">
        <v>4068903</v>
      </c>
      <c r="S20" s="373"/>
      <c r="T20" s="373"/>
      <c r="U20" s="373"/>
      <c r="V20" s="373"/>
      <c r="W20" s="373"/>
      <c r="X20" s="373"/>
      <c r="Y20" s="374"/>
      <c r="Z20" s="375">
        <v>27.1</v>
      </c>
      <c r="AA20" s="375"/>
      <c r="AB20" s="375"/>
      <c r="AC20" s="375"/>
      <c r="AD20" s="376">
        <v>4021757</v>
      </c>
      <c r="AE20" s="376"/>
      <c r="AF20" s="376"/>
      <c r="AG20" s="376"/>
      <c r="AH20" s="376"/>
      <c r="AI20" s="376"/>
      <c r="AJ20" s="376"/>
      <c r="AK20" s="376"/>
      <c r="AL20" s="382">
        <v>99.4</v>
      </c>
      <c r="AM20" s="383"/>
      <c r="AN20" s="383"/>
      <c r="AO20" s="384"/>
      <c r="AP20" s="379" t="s">
        <v>212</v>
      </c>
      <c r="AQ20" s="380"/>
      <c r="AR20" s="380"/>
      <c r="AS20" s="380"/>
      <c r="AT20" s="380"/>
      <c r="AU20" s="380"/>
      <c r="AV20" s="380"/>
      <c r="AW20" s="380"/>
      <c r="AX20" s="380"/>
      <c r="AY20" s="380"/>
      <c r="AZ20" s="380"/>
      <c r="BA20" s="380"/>
      <c r="BB20" s="380"/>
      <c r="BC20" s="380"/>
      <c r="BD20" s="380"/>
      <c r="BE20" s="380"/>
      <c r="BF20" s="381"/>
      <c r="BG20" s="372">
        <v>937</v>
      </c>
      <c r="BH20" s="373"/>
      <c r="BI20" s="373"/>
      <c r="BJ20" s="373"/>
      <c r="BK20" s="373"/>
      <c r="BL20" s="373"/>
      <c r="BM20" s="373"/>
      <c r="BN20" s="374"/>
      <c r="BO20" s="375">
        <v>0</v>
      </c>
      <c r="BP20" s="375"/>
      <c r="BQ20" s="375"/>
      <c r="BR20" s="375"/>
      <c r="BS20" s="388" t="s">
        <v>176</v>
      </c>
      <c r="BT20" s="373"/>
      <c r="BU20" s="373"/>
      <c r="BV20" s="373"/>
      <c r="BW20" s="373"/>
      <c r="BX20" s="373"/>
      <c r="BY20" s="373"/>
      <c r="BZ20" s="373"/>
      <c r="CA20" s="373"/>
      <c r="CB20" s="389"/>
      <c r="CD20" s="390" t="s">
        <v>213</v>
      </c>
      <c r="CE20" s="391"/>
      <c r="CF20" s="391"/>
      <c r="CG20" s="391"/>
      <c r="CH20" s="391"/>
      <c r="CI20" s="391"/>
      <c r="CJ20" s="391"/>
      <c r="CK20" s="391"/>
      <c r="CL20" s="391"/>
      <c r="CM20" s="391"/>
      <c r="CN20" s="391"/>
      <c r="CO20" s="391"/>
      <c r="CP20" s="391"/>
      <c r="CQ20" s="392"/>
      <c r="CR20" s="372">
        <v>14659860</v>
      </c>
      <c r="CS20" s="373"/>
      <c r="CT20" s="373"/>
      <c r="CU20" s="373"/>
      <c r="CV20" s="373"/>
      <c r="CW20" s="373"/>
      <c r="CX20" s="373"/>
      <c r="CY20" s="374"/>
      <c r="CZ20" s="375">
        <v>100</v>
      </c>
      <c r="DA20" s="375"/>
      <c r="DB20" s="375"/>
      <c r="DC20" s="375"/>
      <c r="DD20" s="388">
        <v>7746796</v>
      </c>
      <c r="DE20" s="373"/>
      <c r="DF20" s="373"/>
      <c r="DG20" s="373"/>
      <c r="DH20" s="373"/>
      <c r="DI20" s="373"/>
      <c r="DJ20" s="373"/>
      <c r="DK20" s="373"/>
      <c r="DL20" s="373"/>
      <c r="DM20" s="373"/>
      <c r="DN20" s="373"/>
      <c r="DO20" s="373"/>
      <c r="DP20" s="374"/>
      <c r="DQ20" s="388">
        <v>7413950</v>
      </c>
      <c r="DR20" s="373"/>
      <c r="DS20" s="373"/>
      <c r="DT20" s="373"/>
      <c r="DU20" s="373"/>
      <c r="DV20" s="373"/>
      <c r="DW20" s="373"/>
      <c r="DX20" s="373"/>
      <c r="DY20" s="373"/>
      <c r="DZ20" s="373"/>
      <c r="EA20" s="373"/>
      <c r="EB20" s="373"/>
      <c r="EC20" s="389"/>
    </row>
    <row r="21" spans="2:133" ht="11.25" customHeight="1">
      <c r="B21" s="379" t="s">
        <v>214</v>
      </c>
      <c r="C21" s="380"/>
      <c r="D21" s="380"/>
      <c r="E21" s="380"/>
      <c r="F21" s="380"/>
      <c r="G21" s="380"/>
      <c r="H21" s="380"/>
      <c r="I21" s="380"/>
      <c r="J21" s="380"/>
      <c r="K21" s="380"/>
      <c r="L21" s="380"/>
      <c r="M21" s="380"/>
      <c r="N21" s="380"/>
      <c r="O21" s="380"/>
      <c r="P21" s="380"/>
      <c r="Q21" s="381"/>
      <c r="R21" s="372">
        <v>853</v>
      </c>
      <c r="S21" s="373"/>
      <c r="T21" s="373"/>
      <c r="U21" s="373"/>
      <c r="V21" s="373"/>
      <c r="W21" s="373"/>
      <c r="X21" s="373"/>
      <c r="Y21" s="374"/>
      <c r="Z21" s="375">
        <v>0</v>
      </c>
      <c r="AA21" s="375"/>
      <c r="AB21" s="375"/>
      <c r="AC21" s="375"/>
      <c r="AD21" s="376">
        <v>853</v>
      </c>
      <c r="AE21" s="376"/>
      <c r="AF21" s="376"/>
      <c r="AG21" s="376"/>
      <c r="AH21" s="376"/>
      <c r="AI21" s="376"/>
      <c r="AJ21" s="376"/>
      <c r="AK21" s="376"/>
      <c r="AL21" s="382">
        <v>0</v>
      </c>
      <c r="AM21" s="383"/>
      <c r="AN21" s="383"/>
      <c r="AO21" s="384"/>
      <c r="AP21" s="393" t="s">
        <v>215</v>
      </c>
      <c r="AQ21" s="394"/>
      <c r="AR21" s="394"/>
      <c r="AS21" s="394"/>
      <c r="AT21" s="394"/>
      <c r="AU21" s="394"/>
      <c r="AV21" s="394"/>
      <c r="AW21" s="394"/>
      <c r="AX21" s="394"/>
      <c r="AY21" s="394"/>
      <c r="AZ21" s="394"/>
      <c r="BA21" s="394"/>
      <c r="BB21" s="394"/>
      <c r="BC21" s="394"/>
      <c r="BD21" s="394"/>
      <c r="BE21" s="394"/>
      <c r="BF21" s="395"/>
      <c r="BG21" s="372">
        <v>937</v>
      </c>
      <c r="BH21" s="373"/>
      <c r="BI21" s="373"/>
      <c r="BJ21" s="373"/>
      <c r="BK21" s="373"/>
      <c r="BL21" s="373"/>
      <c r="BM21" s="373"/>
      <c r="BN21" s="374"/>
      <c r="BO21" s="375">
        <v>0</v>
      </c>
      <c r="BP21" s="375"/>
      <c r="BQ21" s="375"/>
      <c r="BR21" s="375"/>
      <c r="BS21" s="388" t="s">
        <v>176</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c r="B22" s="379" t="s">
        <v>216</v>
      </c>
      <c r="C22" s="380"/>
      <c r="D22" s="380"/>
      <c r="E22" s="380"/>
      <c r="F22" s="380"/>
      <c r="G22" s="380"/>
      <c r="H22" s="380"/>
      <c r="I22" s="380"/>
      <c r="J22" s="380"/>
      <c r="K22" s="380"/>
      <c r="L22" s="380"/>
      <c r="M22" s="380"/>
      <c r="N22" s="380"/>
      <c r="O22" s="380"/>
      <c r="P22" s="380"/>
      <c r="Q22" s="381"/>
      <c r="R22" s="372">
        <v>10930</v>
      </c>
      <c r="S22" s="373"/>
      <c r="T22" s="373"/>
      <c r="U22" s="373"/>
      <c r="V22" s="373"/>
      <c r="W22" s="373"/>
      <c r="X22" s="373"/>
      <c r="Y22" s="374"/>
      <c r="Z22" s="375">
        <v>0.1</v>
      </c>
      <c r="AA22" s="375"/>
      <c r="AB22" s="375"/>
      <c r="AC22" s="375"/>
      <c r="AD22" s="376" t="s">
        <v>176</v>
      </c>
      <c r="AE22" s="376"/>
      <c r="AF22" s="376"/>
      <c r="AG22" s="376"/>
      <c r="AH22" s="376"/>
      <c r="AI22" s="376"/>
      <c r="AJ22" s="376"/>
      <c r="AK22" s="376"/>
      <c r="AL22" s="382" t="s">
        <v>176</v>
      </c>
      <c r="AM22" s="383"/>
      <c r="AN22" s="383"/>
      <c r="AO22" s="384"/>
      <c r="AP22" s="393" t="s">
        <v>217</v>
      </c>
      <c r="AQ22" s="394"/>
      <c r="AR22" s="394"/>
      <c r="AS22" s="394"/>
      <c r="AT22" s="394"/>
      <c r="AU22" s="394"/>
      <c r="AV22" s="394"/>
      <c r="AW22" s="394"/>
      <c r="AX22" s="394"/>
      <c r="AY22" s="394"/>
      <c r="AZ22" s="394"/>
      <c r="BA22" s="394"/>
      <c r="BB22" s="394"/>
      <c r="BC22" s="394"/>
      <c r="BD22" s="394"/>
      <c r="BE22" s="394"/>
      <c r="BF22" s="395"/>
      <c r="BG22" s="372" t="s">
        <v>176</v>
      </c>
      <c r="BH22" s="373"/>
      <c r="BI22" s="373"/>
      <c r="BJ22" s="373"/>
      <c r="BK22" s="373"/>
      <c r="BL22" s="373"/>
      <c r="BM22" s="373"/>
      <c r="BN22" s="374"/>
      <c r="BO22" s="375" t="s">
        <v>176</v>
      </c>
      <c r="BP22" s="375"/>
      <c r="BQ22" s="375"/>
      <c r="BR22" s="375"/>
      <c r="BS22" s="388" t="s">
        <v>176</v>
      </c>
      <c r="BT22" s="373"/>
      <c r="BU22" s="373"/>
      <c r="BV22" s="373"/>
      <c r="BW22" s="373"/>
      <c r="BX22" s="373"/>
      <c r="BY22" s="373"/>
      <c r="BZ22" s="373"/>
      <c r="CA22" s="373"/>
      <c r="CB22" s="389"/>
      <c r="CD22" s="357" t="s">
        <v>218</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c r="B23" s="379" t="s">
        <v>219</v>
      </c>
      <c r="C23" s="380"/>
      <c r="D23" s="380"/>
      <c r="E23" s="380"/>
      <c r="F23" s="380"/>
      <c r="G23" s="380"/>
      <c r="H23" s="380"/>
      <c r="I23" s="380"/>
      <c r="J23" s="380"/>
      <c r="K23" s="380"/>
      <c r="L23" s="380"/>
      <c r="M23" s="380"/>
      <c r="N23" s="380"/>
      <c r="O23" s="380"/>
      <c r="P23" s="380"/>
      <c r="Q23" s="381"/>
      <c r="R23" s="372">
        <v>87898</v>
      </c>
      <c r="S23" s="373"/>
      <c r="T23" s="373"/>
      <c r="U23" s="373"/>
      <c r="V23" s="373"/>
      <c r="W23" s="373"/>
      <c r="X23" s="373"/>
      <c r="Y23" s="374"/>
      <c r="Z23" s="375">
        <v>0.6</v>
      </c>
      <c r="AA23" s="375"/>
      <c r="AB23" s="375"/>
      <c r="AC23" s="375"/>
      <c r="AD23" s="376">
        <v>908</v>
      </c>
      <c r="AE23" s="376"/>
      <c r="AF23" s="376"/>
      <c r="AG23" s="376"/>
      <c r="AH23" s="376"/>
      <c r="AI23" s="376"/>
      <c r="AJ23" s="376"/>
      <c r="AK23" s="376"/>
      <c r="AL23" s="382">
        <v>0</v>
      </c>
      <c r="AM23" s="383"/>
      <c r="AN23" s="383"/>
      <c r="AO23" s="384"/>
      <c r="AP23" s="393" t="s">
        <v>220</v>
      </c>
      <c r="AQ23" s="394"/>
      <c r="AR23" s="394"/>
      <c r="AS23" s="394"/>
      <c r="AT23" s="394"/>
      <c r="AU23" s="394"/>
      <c r="AV23" s="394"/>
      <c r="AW23" s="394"/>
      <c r="AX23" s="394"/>
      <c r="AY23" s="394"/>
      <c r="AZ23" s="394"/>
      <c r="BA23" s="394"/>
      <c r="BB23" s="394"/>
      <c r="BC23" s="394"/>
      <c r="BD23" s="394"/>
      <c r="BE23" s="394"/>
      <c r="BF23" s="395"/>
      <c r="BG23" s="372" t="s">
        <v>176</v>
      </c>
      <c r="BH23" s="373"/>
      <c r="BI23" s="373"/>
      <c r="BJ23" s="373"/>
      <c r="BK23" s="373"/>
      <c r="BL23" s="373"/>
      <c r="BM23" s="373"/>
      <c r="BN23" s="374"/>
      <c r="BO23" s="375" t="s">
        <v>176</v>
      </c>
      <c r="BP23" s="375"/>
      <c r="BQ23" s="375"/>
      <c r="BR23" s="375"/>
      <c r="BS23" s="388" t="s">
        <v>176</v>
      </c>
      <c r="BT23" s="373"/>
      <c r="BU23" s="373"/>
      <c r="BV23" s="373"/>
      <c r="BW23" s="373"/>
      <c r="BX23" s="373"/>
      <c r="BY23" s="373"/>
      <c r="BZ23" s="373"/>
      <c r="CA23" s="373"/>
      <c r="CB23" s="389"/>
      <c r="CD23" s="357" t="s">
        <v>158</v>
      </c>
      <c r="CE23" s="358"/>
      <c r="CF23" s="358"/>
      <c r="CG23" s="358"/>
      <c r="CH23" s="358"/>
      <c r="CI23" s="358"/>
      <c r="CJ23" s="358"/>
      <c r="CK23" s="358"/>
      <c r="CL23" s="358"/>
      <c r="CM23" s="358"/>
      <c r="CN23" s="358"/>
      <c r="CO23" s="358"/>
      <c r="CP23" s="358"/>
      <c r="CQ23" s="359"/>
      <c r="CR23" s="357" t="s">
        <v>221</v>
      </c>
      <c r="CS23" s="358"/>
      <c r="CT23" s="358"/>
      <c r="CU23" s="358"/>
      <c r="CV23" s="358"/>
      <c r="CW23" s="358"/>
      <c r="CX23" s="358"/>
      <c r="CY23" s="359"/>
      <c r="CZ23" s="357" t="s">
        <v>222</v>
      </c>
      <c r="DA23" s="358"/>
      <c r="DB23" s="358"/>
      <c r="DC23" s="359"/>
      <c r="DD23" s="357" t="s">
        <v>223</v>
      </c>
      <c r="DE23" s="358"/>
      <c r="DF23" s="358"/>
      <c r="DG23" s="358"/>
      <c r="DH23" s="358"/>
      <c r="DI23" s="358"/>
      <c r="DJ23" s="358"/>
      <c r="DK23" s="359"/>
      <c r="DL23" s="399" t="s">
        <v>224</v>
      </c>
      <c r="DM23" s="400"/>
      <c r="DN23" s="400"/>
      <c r="DO23" s="400"/>
      <c r="DP23" s="400"/>
      <c r="DQ23" s="400"/>
      <c r="DR23" s="400"/>
      <c r="DS23" s="400"/>
      <c r="DT23" s="400"/>
      <c r="DU23" s="400"/>
      <c r="DV23" s="401"/>
      <c r="DW23" s="357" t="s">
        <v>225</v>
      </c>
      <c r="DX23" s="358"/>
      <c r="DY23" s="358"/>
      <c r="DZ23" s="358"/>
      <c r="EA23" s="358"/>
      <c r="EB23" s="358"/>
      <c r="EC23" s="359"/>
    </row>
    <row r="24" spans="2:133" ht="11.25" customHeight="1">
      <c r="B24" s="379" t="s">
        <v>226</v>
      </c>
      <c r="C24" s="380"/>
      <c r="D24" s="380"/>
      <c r="E24" s="380"/>
      <c r="F24" s="380"/>
      <c r="G24" s="380"/>
      <c r="H24" s="380"/>
      <c r="I24" s="380"/>
      <c r="J24" s="380"/>
      <c r="K24" s="380"/>
      <c r="L24" s="380"/>
      <c r="M24" s="380"/>
      <c r="N24" s="380"/>
      <c r="O24" s="380"/>
      <c r="P24" s="380"/>
      <c r="Q24" s="381"/>
      <c r="R24" s="372">
        <v>15580</v>
      </c>
      <c r="S24" s="373"/>
      <c r="T24" s="373"/>
      <c r="U24" s="373"/>
      <c r="V24" s="373"/>
      <c r="W24" s="373"/>
      <c r="X24" s="373"/>
      <c r="Y24" s="374"/>
      <c r="Z24" s="375">
        <v>0.1</v>
      </c>
      <c r="AA24" s="375"/>
      <c r="AB24" s="375"/>
      <c r="AC24" s="375"/>
      <c r="AD24" s="376" t="s">
        <v>176</v>
      </c>
      <c r="AE24" s="376"/>
      <c r="AF24" s="376"/>
      <c r="AG24" s="376"/>
      <c r="AH24" s="376"/>
      <c r="AI24" s="376"/>
      <c r="AJ24" s="376"/>
      <c r="AK24" s="376"/>
      <c r="AL24" s="382" t="s">
        <v>176</v>
      </c>
      <c r="AM24" s="383"/>
      <c r="AN24" s="383"/>
      <c r="AO24" s="384"/>
      <c r="AP24" s="393" t="s">
        <v>227</v>
      </c>
      <c r="AQ24" s="394"/>
      <c r="AR24" s="394"/>
      <c r="AS24" s="394"/>
      <c r="AT24" s="394"/>
      <c r="AU24" s="394"/>
      <c r="AV24" s="394"/>
      <c r="AW24" s="394"/>
      <c r="AX24" s="394"/>
      <c r="AY24" s="394"/>
      <c r="AZ24" s="394"/>
      <c r="BA24" s="394"/>
      <c r="BB24" s="394"/>
      <c r="BC24" s="394"/>
      <c r="BD24" s="394"/>
      <c r="BE24" s="394"/>
      <c r="BF24" s="395"/>
      <c r="BG24" s="372" t="s">
        <v>176</v>
      </c>
      <c r="BH24" s="373"/>
      <c r="BI24" s="373"/>
      <c r="BJ24" s="373"/>
      <c r="BK24" s="373"/>
      <c r="BL24" s="373"/>
      <c r="BM24" s="373"/>
      <c r="BN24" s="374"/>
      <c r="BO24" s="375" t="s">
        <v>176</v>
      </c>
      <c r="BP24" s="375"/>
      <c r="BQ24" s="375"/>
      <c r="BR24" s="375"/>
      <c r="BS24" s="388" t="s">
        <v>176</v>
      </c>
      <c r="BT24" s="373"/>
      <c r="BU24" s="373"/>
      <c r="BV24" s="373"/>
      <c r="BW24" s="373"/>
      <c r="BX24" s="373"/>
      <c r="BY24" s="373"/>
      <c r="BZ24" s="373"/>
      <c r="CA24" s="373"/>
      <c r="CB24" s="389"/>
      <c r="CD24" s="385" t="s">
        <v>228</v>
      </c>
      <c r="CE24" s="386"/>
      <c r="CF24" s="386"/>
      <c r="CG24" s="386"/>
      <c r="CH24" s="386"/>
      <c r="CI24" s="386"/>
      <c r="CJ24" s="386"/>
      <c r="CK24" s="386"/>
      <c r="CL24" s="386"/>
      <c r="CM24" s="386"/>
      <c r="CN24" s="386"/>
      <c r="CO24" s="386"/>
      <c r="CP24" s="386"/>
      <c r="CQ24" s="387"/>
      <c r="CR24" s="364">
        <v>2306944</v>
      </c>
      <c r="CS24" s="365"/>
      <c r="CT24" s="365"/>
      <c r="CU24" s="365"/>
      <c r="CV24" s="365"/>
      <c r="CW24" s="365"/>
      <c r="CX24" s="365"/>
      <c r="CY24" s="366"/>
      <c r="CZ24" s="402">
        <v>15.7</v>
      </c>
      <c r="DA24" s="403"/>
      <c r="DB24" s="403"/>
      <c r="DC24" s="404"/>
      <c r="DD24" s="405">
        <v>1712299</v>
      </c>
      <c r="DE24" s="365"/>
      <c r="DF24" s="365"/>
      <c r="DG24" s="365"/>
      <c r="DH24" s="365"/>
      <c r="DI24" s="365"/>
      <c r="DJ24" s="365"/>
      <c r="DK24" s="366"/>
      <c r="DL24" s="405">
        <v>1511070</v>
      </c>
      <c r="DM24" s="365"/>
      <c r="DN24" s="365"/>
      <c r="DO24" s="365"/>
      <c r="DP24" s="365"/>
      <c r="DQ24" s="365"/>
      <c r="DR24" s="365"/>
      <c r="DS24" s="365"/>
      <c r="DT24" s="365"/>
      <c r="DU24" s="365"/>
      <c r="DV24" s="366"/>
      <c r="DW24" s="369">
        <v>37.299999999999997</v>
      </c>
      <c r="DX24" s="370"/>
      <c r="DY24" s="370"/>
      <c r="DZ24" s="370"/>
      <c r="EA24" s="370"/>
      <c r="EB24" s="370"/>
      <c r="EC24" s="371"/>
    </row>
    <row r="25" spans="2:133" ht="11.25" customHeight="1">
      <c r="B25" s="379" t="s">
        <v>229</v>
      </c>
      <c r="C25" s="380"/>
      <c r="D25" s="380"/>
      <c r="E25" s="380"/>
      <c r="F25" s="380"/>
      <c r="G25" s="380"/>
      <c r="H25" s="380"/>
      <c r="I25" s="380"/>
      <c r="J25" s="380"/>
      <c r="K25" s="380"/>
      <c r="L25" s="380"/>
      <c r="M25" s="380"/>
      <c r="N25" s="380"/>
      <c r="O25" s="380"/>
      <c r="P25" s="380"/>
      <c r="Q25" s="381"/>
      <c r="R25" s="372">
        <v>2771772</v>
      </c>
      <c r="S25" s="373"/>
      <c r="T25" s="373"/>
      <c r="U25" s="373"/>
      <c r="V25" s="373"/>
      <c r="W25" s="373"/>
      <c r="X25" s="373"/>
      <c r="Y25" s="374"/>
      <c r="Z25" s="375">
        <v>18.5</v>
      </c>
      <c r="AA25" s="375"/>
      <c r="AB25" s="375"/>
      <c r="AC25" s="375"/>
      <c r="AD25" s="376" t="s">
        <v>176</v>
      </c>
      <c r="AE25" s="376"/>
      <c r="AF25" s="376"/>
      <c r="AG25" s="376"/>
      <c r="AH25" s="376"/>
      <c r="AI25" s="376"/>
      <c r="AJ25" s="376"/>
      <c r="AK25" s="376"/>
      <c r="AL25" s="382" t="s">
        <v>176</v>
      </c>
      <c r="AM25" s="383"/>
      <c r="AN25" s="383"/>
      <c r="AO25" s="384"/>
      <c r="AP25" s="393" t="s">
        <v>230</v>
      </c>
      <c r="AQ25" s="394"/>
      <c r="AR25" s="394"/>
      <c r="AS25" s="394"/>
      <c r="AT25" s="394"/>
      <c r="AU25" s="394"/>
      <c r="AV25" s="394"/>
      <c r="AW25" s="394"/>
      <c r="AX25" s="394"/>
      <c r="AY25" s="394"/>
      <c r="AZ25" s="394"/>
      <c r="BA25" s="394"/>
      <c r="BB25" s="394"/>
      <c r="BC25" s="394"/>
      <c r="BD25" s="394"/>
      <c r="BE25" s="394"/>
      <c r="BF25" s="395"/>
      <c r="BG25" s="372" t="s">
        <v>176</v>
      </c>
      <c r="BH25" s="373"/>
      <c r="BI25" s="373"/>
      <c r="BJ25" s="373"/>
      <c r="BK25" s="373"/>
      <c r="BL25" s="373"/>
      <c r="BM25" s="373"/>
      <c r="BN25" s="374"/>
      <c r="BO25" s="375" t="s">
        <v>176</v>
      </c>
      <c r="BP25" s="375"/>
      <c r="BQ25" s="375"/>
      <c r="BR25" s="375"/>
      <c r="BS25" s="388" t="s">
        <v>176</v>
      </c>
      <c r="BT25" s="373"/>
      <c r="BU25" s="373"/>
      <c r="BV25" s="373"/>
      <c r="BW25" s="373"/>
      <c r="BX25" s="373"/>
      <c r="BY25" s="373"/>
      <c r="BZ25" s="373"/>
      <c r="CA25" s="373"/>
      <c r="CB25" s="389"/>
      <c r="CD25" s="390" t="s">
        <v>231</v>
      </c>
      <c r="CE25" s="391"/>
      <c r="CF25" s="391"/>
      <c r="CG25" s="391"/>
      <c r="CH25" s="391"/>
      <c r="CI25" s="391"/>
      <c r="CJ25" s="391"/>
      <c r="CK25" s="391"/>
      <c r="CL25" s="391"/>
      <c r="CM25" s="391"/>
      <c r="CN25" s="391"/>
      <c r="CO25" s="391"/>
      <c r="CP25" s="391"/>
      <c r="CQ25" s="392"/>
      <c r="CR25" s="372">
        <v>1250180</v>
      </c>
      <c r="CS25" s="406"/>
      <c r="CT25" s="406"/>
      <c r="CU25" s="406"/>
      <c r="CV25" s="406"/>
      <c r="CW25" s="406"/>
      <c r="CX25" s="406"/>
      <c r="CY25" s="407"/>
      <c r="CZ25" s="408">
        <v>8.5</v>
      </c>
      <c r="DA25" s="409"/>
      <c r="DB25" s="409"/>
      <c r="DC25" s="410"/>
      <c r="DD25" s="388">
        <v>1016800</v>
      </c>
      <c r="DE25" s="406"/>
      <c r="DF25" s="406"/>
      <c r="DG25" s="406"/>
      <c r="DH25" s="406"/>
      <c r="DI25" s="406"/>
      <c r="DJ25" s="406"/>
      <c r="DK25" s="407"/>
      <c r="DL25" s="388">
        <v>973457</v>
      </c>
      <c r="DM25" s="406"/>
      <c r="DN25" s="406"/>
      <c r="DO25" s="406"/>
      <c r="DP25" s="406"/>
      <c r="DQ25" s="406"/>
      <c r="DR25" s="406"/>
      <c r="DS25" s="406"/>
      <c r="DT25" s="406"/>
      <c r="DU25" s="406"/>
      <c r="DV25" s="407"/>
      <c r="DW25" s="382">
        <v>24.1</v>
      </c>
      <c r="DX25" s="411"/>
      <c r="DY25" s="411"/>
      <c r="DZ25" s="411"/>
      <c r="EA25" s="411"/>
      <c r="EB25" s="411"/>
      <c r="EC25" s="412"/>
    </row>
    <row r="26" spans="2:133" ht="11.25" customHeight="1">
      <c r="B26" s="413" t="s">
        <v>232</v>
      </c>
      <c r="C26" s="414"/>
      <c r="D26" s="414"/>
      <c r="E26" s="414"/>
      <c r="F26" s="414"/>
      <c r="G26" s="414"/>
      <c r="H26" s="414"/>
      <c r="I26" s="414"/>
      <c r="J26" s="414"/>
      <c r="K26" s="414"/>
      <c r="L26" s="414"/>
      <c r="M26" s="414"/>
      <c r="N26" s="414"/>
      <c r="O26" s="414"/>
      <c r="P26" s="414"/>
      <c r="Q26" s="415"/>
      <c r="R26" s="372" t="s">
        <v>176</v>
      </c>
      <c r="S26" s="373"/>
      <c r="T26" s="373"/>
      <c r="U26" s="373"/>
      <c r="V26" s="373"/>
      <c r="W26" s="373"/>
      <c r="X26" s="373"/>
      <c r="Y26" s="374"/>
      <c r="Z26" s="375" t="s">
        <v>176</v>
      </c>
      <c r="AA26" s="375"/>
      <c r="AB26" s="375"/>
      <c r="AC26" s="375"/>
      <c r="AD26" s="376" t="s">
        <v>176</v>
      </c>
      <c r="AE26" s="376"/>
      <c r="AF26" s="376"/>
      <c r="AG26" s="376"/>
      <c r="AH26" s="376"/>
      <c r="AI26" s="376"/>
      <c r="AJ26" s="376"/>
      <c r="AK26" s="376"/>
      <c r="AL26" s="382" t="s">
        <v>176</v>
      </c>
      <c r="AM26" s="383"/>
      <c r="AN26" s="383"/>
      <c r="AO26" s="384"/>
      <c r="AP26" s="393" t="s">
        <v>233</v>
      </c>
      <c r="AQ26" s="416"/>
      <c r="AR26" s="416"/>
      <c r="AS26" s="416"/>
      <c r="AT26" s="416"/>
      <c r="AU26" s="416"/>
      <c r="AV26" s="416"/>
      <c r="AW26" s="416"/>
      <c r="AX26" s="416"/>
      <c r="AY26" s="416"/>
      <c r="AZ26" s="416"/>
      <c r="BA26" s="416"/>
      <c r="BB26" s="416"/>
      <c r="BC26" s="416"/>
      <c r="BD26" s="416"/>
      <c r="BE26" s="416"/>
      <c r="BF26" s="395"/>
      <c r="BG26" s="372" t="s">
        <v>176</v>
      </c>
      <c r="BH26" s="373"/>
      <c r="BI26" s="373"/>
      <c r="BJ26" s="373"/>
      <c r="BK26" s="373"/>
      <c r="BL26" s="373"/>
      <c r="BM26" s="373"/>
      <c r="BN26" s="374"/>
      <c r="BO26" s="375" t="s">
        <v>176</v>
      </c>
      <c r="BP26" s="375"/>
      <c r="BQ26" s="375"/>
      <c r="BR26" s="375"/>
      <c r="BS26" s="388" t="s">
        <v>176</v>
      </c>
      <c r="BT26" s="373"/>
      <c r="BU26" s="373"/>
      <c r="BV26" s="373"/>
      <c r="BW26" s="373"/>
      <c r="BX26" s="373"/>
      <c r="BY26" s="373"/>
      <c r="BZ26" s="373"/>
      <c r="CA26" s="373"/>
      <c r="CB26" s="389"/>
      <c r="CD26" s="390" t="s">
        <v>234</v>
      </c>
      <c r="CE26" s="391"/>
      <c r="CF26" s="391"/>
      <c r="CG26" s="391"/>
      <c r="CH26" s="391"/>
      <c r="CI26" s="391"/>
      <c r="CJ26" s="391"/>
      <c r="CK26" s="391"/>
      <c r="CL26" s="391"/>
      <c r="CM26" s="391"/>
      <c r="CN26" s="391"/>
      <c r="CO26" s="391"/>
      <c r="CP26" s="391"/>
      <c r="CQ26" s="392"/>
      <c r="CR26" s="372">
        <v>827861</v>
      </c>
      <c r="CS26" s="373"/>
      <c r="CT26" s="373"/>
      <c r="CU26" s="373"/>
      <c r="CV26" s="373"/>
      <c r="CW26" s="373"/>
      <c r="CX26" s="373"/>
      <c r="CY26" s="374"/>
      <c r="CZ26" s="408">
        <v>5.6</v>
      </c>
      <c r="DA26" s="409"/>
      <c r="DB26" s="409"/>
      <c r="DC26" s="410"/>
      <c r="DD26" s="388">
        <v>617990</v>
      </c>
      <c r="DE26" s="373"/>
      <c r="DF26" s="373"/>
      <c r="DG26" s="373"/>
      <c r="DH26" s="373"/>
      <c r="DI26" s="373"/>
      <c r="DJ26" s="373"/>
      <c r="DK26" s="374"/>
      <c r="DL26" s="388" t="s">
        <v>170</v>
      </c>
      <c r="DM26" s="373"/>
      <c r="DN26" s="373"/>
      <c r="DO26" s="373"/>
      <c r="DP26" s="373"/>
      <c r="DQ26" s="373"/>
      <c r="DR26" s="373"/>
      <c r="DS26" s="373"/>
      <c r="DT26" s="373"/>
      <c r="DU26" s="373"/>
      <c r="DV26" s="374"/>
      <c r="DW26" s="382" t="s">
        <v>170</v>
      </c>
      <c r="DX26" s="411"/>
      <c r="DY26" s="411"/>
      <c r="DZ26" s="411"/>
      <c r="EA26" s="411"/>
      <c r="EB26" s="411"/>
      <c r="EC26" s="412"/>
    </row>
    <row r="27" spans="2:133" ht="11.25" customHeight="1">
      <c r="B27" s="379" t="s">
        <v>235</v>
      </c>
      <c r="C27" s="380"/>
      <c r="D27" s="380"/>
      <c r="E27" s="380"/>
      <c r="F27" s="380"/>
      <c r="G27" s="380"/>
      <c r="H27" s="380"/>
      <c r="I27" s="380"/>
      <c r="J27" s="380"/>
      <c r="K27" s="380"/>
      <c r="L27" s="380"/>
      <c r="M27" s="380"/>
      <c r="N27" s="380"/>
      <c r="O27" s="380"/>
      <c r="P27" s="380"/>
      <c r="Q27" s="381"/>
      <c r="R27" s="372">
        <v>2050277</v>
      </c>
      <c r="S27" s="373"/>
      <c r="T27" s="373"/>
      <c r="U27" s="373"/>
      <c r="V27" s="373"/>
      <c r="W27" s="373"/>
      <c r="X27" s="373"/>
      <c r="Y27" s="374"/>
      <c r="Z27" s="375">
        <v>13.7</v>
      </c>
      <c r="AA27" s="375"/>
      <c r="AB27" s="375"/>
      <c r="AC27" s="375"/>
      <c r="AD27" s="376" t="s">
        <v>176</v>
      </c>
      <c r="AE27" s="376"/>
      <c r="AF27" s="376"/>
      <c r="AG27" s="376"/>
      <c r="AH27" s="376"/>
      <c r="AI27" s="376"/>
      <c r="AJ27" s="376"/>
      <c r="AK27" s="376"/>
      <c r="AL27" s="382" t="s">
        <v>176</v>
      </c>
      <c r="AM27" s="383"/>
      <c r="AN27" s="383"/>
      <c r="AO27" s="384"/>
      <c r="AP27" s="379" t="s">
        <v>236</v>
      </c>
      <c r="AQ27" s="380"/>
      <c r="AR27" s="380"/>
      <c r="AS27" s="380"/>
      <c r="AT27" s="380"/>
      <c r="AU27" s="380"/>
      <c r="AV27" s="380"/>
      <c r="AW27" s="380"/>
      <c r="AX27" s="380"/>
      <c r="AY27" s="380"/>
      <c r="AZ27" s="380"/>
      <c r="BA27" s="380"/>
      <c r="BB27" s="380"/>
      <c r="BC27" s="380"/>
      <c r="BD27" s="380"/>
      <c r="BE27" s="380"/>
      <c r="BF27" s="381"/>
      <c r="BG27" s="372">
        <v>3755587</v>
      </c>
      <c r="BH27" s="373"/>
      <c r="BI27" s="373"/>
      <c r="BJ27" s="373"/>
      <c r="BK27" s="373"/>
      <c r="BL27" s="373"/>
      <c r="BM27" s="373"/>
      <c r="BN27" s="374"/>
      <c r="BO27" s="375">
        <v>100</v>
      </c>
      <c r="BP27" s="375"/>
      <c r="BQ27" s="375"/>
      <c r="BR27" s="375"/>
      <c r="BS27" s="388">
        <v>16687</v>
      </c>
      <c r="BT27" s="373"/>
      <c r="BU27" s="373"/>
      <c r="BV27" s="373"/>
      <c r="BW27" s="373"/>
      <c r="BX27" s="373"/>
      <c r="BY27" s="373"/>
      <c r="BZ27" s="373"/>
      <c r="CA27" s="373"/>
      <c r="CB27" s="389"/>
      <c r="CD27" s="390" t="s">
        <v>237</v>
      </c>
      <c r="CE27" s="391"/>
      <c r="CF27" s="391"/>
      <c r="CG27" s="391"/>
      <c r="CH27" s="391"/>
      <c r="CI27" s="391"/>
      <c r="CJ27" s="391"/>
      <c r="CK27" s="391"/>
      <c r="CL27" s="391"/>
      <c r="CM27" s="391"/>
      <c r="CN27" s="391"/>
      <c r="CO27" s="391"/>
      <c r="CP27" s="391"/>
      <c r="CQ27" s="392"/>
      <c r="CR27" s="372">
        <v>550187</v>
      </c>
      <c r="CS27" s="406"/>
      <c r="CT27" s="406"/>
      <c r="CU27" s="406"/>
      <c r="CV27" s="406"/>
      <c r="CW27" s="406"/>
      <c r="CX27" s="406"/>
      <c r="CY27" s="407"/>
      <c r="CZ27" s="408">
        <v>3.8</v>
      </c>
      <c r="DA27" s="409"/>
      <c r="DB27" s="409"/>
      <c r="DC27" s="410"/>
      <c r="DD27" s="388">
        <v>188922</v>
      </c>
      <c r="DE27" s="406"/>
      <c r="DF27" s="406"/>
      <c r="DG27" s="406"/>
      <c r="DH27" s="406"/>
      <c r="DI27" s="406"/>
      <c r="DJ27" s="406"/>
      <c r="DK27" s="407"/>
      <c r="DL27" s="388">
        <v>186666</v>
      </c>
      <c r="DM27" s="406"/>
      <c r="DN27" s="406"/>
      <c r="DO27" s="406"/>
      <c r="DP27" s="406"/>
      <c r="DQ27" s="406"/>
      <c r="DR27" s="406"/>
      <c r="DS27" s="406"/>
      <c r="DT27" s="406"/>
      <c r="DU27" s="406"/>
      <c r="DV27" s="407"/>
      <c r="DW27" s="382">
        <v>4.5999999999999996</v>
      </c>
      <c r="DX27" s="411"/>
      <c r="DY27" s="411"/>
      <c r="DZ27" s="411"/>
      <c r="EA27" s="411"/>
      <c r="EB27" s="411"/>
      <c r="EC27" s="412"/>
    </row>
    <row r="28" spans="2:133" ht="11.25" customHeight="1">
      <c r="B28" s="379" t="s">
        <v>238</v>
      </c>
      <c r="C28" s="380"/>
      <c r="D28" s="380"/>
      <c r="E28" s="380"/>
      <c r="F28" s="380"/>
      <c r="G28" s="380"/>
      <c r="H28" s="380"/>
      <c r="I28" s="380"/>
      <c r="J28" s="380"/>
      <c r="K28" s="380"/>
      <c r="L28" s="380"/>
      <c r="M28" s="380"/>
      <c r="N28" s="380"/>
      <c r="O28" s="380"/>
      <c r="P28" s="380"/>
      <c r="Q28" s="381"/>
      <c r="R28" s="372">
        <v>30242</v>
      </c>
      <c r="S28" s="373"/>
      <c r="T28" s="373"/>
      <c r="U28" s="373"/>
      <c r="V28" s="373"/>
      <c r="W28" s="373"/>
      <c r="X28" s="373"/>
      <c r="Y28" s="374"/>
      <c r="Z28" s="375">
        <v>0.2</v>
      </c>
      <c r="AA28" s="375"/>
      <c r="AB28" s="375"/>
      <c r="AC28" s="375"/>
      <c r="AD28" s="376">
        <v>22570</v>
      </c>
      <c r="AE28" s="376"/>
      <c r="AF28" s="376"/>
      <c r="AG28" s="376"/>
      <c r="AH28" s="376"/>
      <c r="AI28" s="376"/>
      <c r="AJ28" s="376"/>
      <c r="AK28" s="376"/>
      <c r="AL28" s="382">
        <v>0.6</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239</v>
      </c>
      <c r="CE28" s="391"/>
      <c r="CF28" s="391"/>
      <c r="CG28" s="391"/>
      <c r="CH28" s="391"/>
      <c r="CI28" s="391"/>
      <c r="CJ28" s="391"/>
      <c r="CK28" s="391"/>
      <c r="CL28" s="391"/>
      <c r="CM28" s="391"/>
      <c r="CN28" s="391"/>
      <c r="CO28" s="391"/>
      <c r="CP28" s="391"/>
      <c r="CQ28" s="392"/>
      <c r="CR28" s="372">
        <v>506577</v>
      </c>
      <c r="CS28" s="373"/>
      <c r="CT28" s="373"/>
      <c r="CU28" s="373"/>
      <c r="CV28" s="373"/>
      <c r="CW28" s="373"/>
      <c r="CX28" s="373"/>
      <c r="CY28" s="374"/>
      <c r="CZ28" s="408">
        <v>3.5</v>
      </c>
      <c r="DA28" s="409"/>
      <c r="DB28" s="409"/>
      <c r="DC28" s="410"/>
      <c r="DD28" s="388">
        <v>506577</v>
      </c>
      <c r="DE28" s="373"/>
      <c r="DF28" s="373"/>
      <c r="DG28" s="373"/>
      <c r="DH28" s="373"/>
      <c r="DI28" s="373"/>
      <c r="DJ28" s="373"/>
      <c r="DK28" s="374"/>
      <c r="DL28" s="388">
        <v>350947</v>
      </c>
      <c r="DM28" s="373"/>
      <c r="DN28" s="373"/>
      <c r="DO28" s="373"/>
      <c r="DP28" s="373"/>
      <c r="DQ28" s="373"/>
      <c r="DR28" s="373"/>
      <c r="DS28" s="373"/>
      <c r="DT28" s="373"/>
      <c r="DU28" s="373"/>
      <c r="DV28" s="374"/>
      <c r="DW28" s="382">
        <v>8.6999999999999993</v>
      </c>
      <c r="DX28" s="411"/>
      <c r="DY28" s="411"/>
      <c r="DZ28" s="411"/>
      <c r="EA28" s="411"/>
      <c r="EB28" s="411"/>
      <c r="EC28" s="412"/>
    </row>
    <row r="29" spans="2:133" ht="11.25" customHeight="1">
      <c r="B29" s="379" t="s">
        <v>240</v>
      </c>
      <c r="C29" s="380"/>
      <c r="D29" s="380"/>
      <c r="E29" s="380"/>
      <c r="F29" s="380"/>
      <c r="G29" s="380"/>
      <c r="H29" s="380"/>
      <c r="I29" s="380"/>
      <c r="J29" s="380"/>
      <c r="K29" s="380"/>
      <c r="L29" s="380"/>
      <c r="M29" s="380"/>
      <c r="N29" s="380"/>
      <c r="O29" s="380"/>
      <c r="P29" s="380"/>
      <c r="Q29" s="381"/>
      <c r="R29" s="372">
        <v>21925</v>
      </c>
      <c r="S29" s="373"/>
      <c r="T29" s="373"/>
      <c r="U29" s="373"/>
      <c r="V29" s="373"/>
      <c r="W29" s="373"/>
      <c r="X29" s="373"/>
      <c r="Y29" s="374"/>
      <c r="Z29" s="375">
        <v>0.1</v>
      </c>
      <c r="AA29" s="375"/>
      <c r="AB29" s="375"/>
      <c r="AC29" s="375"/>
      <c r="AD29" s="376" t="s">
        <v>176</v>
      </c>
      <c r="AE29" s="376"/>
      <c r="AF29" s="376"/>
      <c r="AG29" s="376"/>
      <c r="AH29" s="376"/>
      <c r="AI29" s="376"/>
      <c r="AJ29" s="376"/>
      <c r="AK29" s="376"/>
      <c r="AL29" s="382" t="s">
        <v>176</v>
      </c>
      <c r="AM29" s="383"/>
      <c r="AN29" s="383"/>
      <c r="AO29" s="384"/>
      <c r="AP29" s="354" t="s">
        <v>158</v>
      </c>
      <c r="AQ29" s="355"/>
      <c r="AR29" s="355"/>
      <c r="AS29" s="355"/>
      <c r="AT29" s="355"/>
      <c r="AU29" s="355"/>
      <c r="AV29" s="355"/>
      <c r="AW29" s="355"/>
      <c r="AX29" s="355"/>
      <c r="AY29" s="355"/>
      <c r="AZ29" s="355"/>
      <c r="BA29" s="355"/>
      <c r="BB29" s="355"/>
      <c r="BC29" s="355"/>
      <c r="BD29" s="355"/>
      <c r="BE29" s="355"/>
      <c r="BF29" s="356"/>
      <c r="BG29" s="354" t="s">
        <v>241</v>
      </c>
      <c r="BH29" s="420"/>
      <c r="BI29" s="420"/>
      <c r="BJ29" s="420"/>
      <c r="BK29" s="420"/>
      <c r="BL29" s="420"/>
      <c r="BM29" s="420"/>
      <c r="BN29" s="420"/>
      <c r="BO29" s="420"/>
      <c r="BP29" s="420"/>
      <c r="BQ29" s="421"/>
      <c r="BR29" s="354" t="s">
        <v>242</v>
      </c>
      <c r="BS29" s="420"/>
      <c r="BT29" s="420"/>
      <c r="BU29" s="420"/>
      <c r="BV29" s="420"/>
      <c r="BW29" s="420"/>
      <c r="BX29" s="420"/>
      <c r="BY29" s="420"/>
      <c r="BZ29" s="420"/>
      <c r="CA29" s="420"/>
      <c r="CB29" s="421"/>
      <c r="CD29" s="422" t="s">
        <v>243</v>
      </c>
      <c r="CE29" s="423"/>
      <c r="CF29" s="390" t="s">
        <v>244</v>
      </c>
      <c r="CG29" s="391"/>
      <c r="CH29" s="391"/>
      <c r="CI29" s="391"/>
      <c r="CJ29" s="391"/>
      <c r="CK29" s="391"/>
      <c r="CL29" s="391"/>
      <c r="CM29" s="391"/>
      <c r="CN29" s="391"/>
      <c r="CO29" s="391"/>
      <c r="CP29" s="391"/>
      <c r="CQ29" s="392"/>
      <c r="CR29" s="372">
        <v>506577</v>
      </c>
      <c r="CS29" s="406"/>
      <c r="CT29" s="406"/>
      <c r="CU29" s="406"/>
      <c r="CV29" s="406"/>
      <c r="CW29" s="406"/>
      <c r="CX29" s="406"/>
      <c r="CY29" s="407"/>
      <c r="CZ29" s="408">
        <v>3.5</v>
      </c>
      <c r="DA29" s="409"/>
      <c r="DB29" s="409"/>
      <c r="DC29" s="410"/>
      <c r="DD29" s="388">
        <v>506577</v>
      </c>
      <c r="DE29" s="406"/>
      <c r="DF29" s="406"/>
      <c r="DG29" s="406"/>
      <c r="DH29" s="406"/>
      <c r="DI29" s="406"/>
      <c r="DJ29" s="406"/>
      <c r="DK29" s="407"/>
      <c r="DL29" s="388">
        <v>350947</v>
      </c>
      <c r="DM29" s="406"/>
      <c r="DN29" s="406"/>
      <c r="DO29" s="406"/>
      <c r="DP29" s="406"/>
      <c r="DQ29" s="406"/>
      <c r="DR29" s="406"/>
      <c r="DS29" s="406"/>
      <c r="DT29" s="406"/>
      <c r="DU29" s="406"/>
      <c r="DV29" s="407"/>
      <c r="DW29" s="382">
        <v>8.6999999999999993</v>
      </c>
      <c r="DX29" s="411"/>
      <c r="DY29" s="411"/>
      <c r="DZ29" s="411"/>
      <c r="EA29" s="411"/>
      <c r="EB29" s="411"/>
      <c r="EC29" s="412"/>
    </row>
    <row r="30" spans="2:133" ht="11.25" customHeight="1">
      <c r="B30" s="379" t="s">
        <v>245</v>
      </c>
      <c r="C30" s="380"/>
      <c r="D30" s="380"/>
      <c r="E30" s="380"/>
      <c r="F30" s="380"/>
      <c r="G30" s="380"/>
      <c r="H30" s="380"/>
      <c r="I30" s="380"/>
      <c r="J30" s="380"/>
      <c r="K30" s="380"/>
      <c r="L30" s="380"/>
      <c r="M30" s="380"/>
      <c r="N30" s="380"/>
      <c r="O30" s="380"/>
      <c r="P30" s="380"/>
      <c r="Q30" s="381"/>
      <c r="R30" s="372">
        <v>2724036</v>
      </c>
      <c r="S30" s="373"/>
      <c r="T30" s="373"/>
      <c r="U30" s="373"/>
      <c r="V30" s="373"/>
      <c r="W30" s="373"/>
      <c r="X30" s="373"/>
      <c r="Y30" s="374"/>
      <c r="Z30" s="375">
        <v>18.2</v>
      </c>
      <c r="AA30" s="375"/>
      <c r="AB30" s="375"/>
      <c r="AC30" s="375"/>
      <c r="AD30" s="376" t="s">
        <v>176</v>
      </c>
      <c r="AE30" s="376"/>
      <c r="AF30" s="376"/>
      <c r="AG30" s="376"/>
      <c r="AH30" s="376"/>
      <c r="AI30" s="376"/>
      <c r="AJ30" s="376"/>
      <c r="AK30" s="376"/>
      <c r="AL30" s="382" t="s">
        <v>176</v>
      </c>
      <c r="AM30" s="383"/>
      <c r="AN30" s="383"/>
      <c r="AO30" s="384"/>
      <c r="AP30" s="424" t="s">
        <v>246</v>
      </c>
      <c r="AQ30" s="425"/>
      <c r="AR30" s="425"/>
      <c r="AS30" s="425"/>
      <c r="AT30" s="426" t="s">
        <v>247</v>
      </c>
      <c r="AU30" s="427"/>
      <c r="AV30" s="427"/>
      <c r="AW30" s="427"/>
      <c r="AX30" s="361" t="s">
        <v>124</v>
      </c>
      <c r="AY30" s="362"/>
      <c r="AZ30" s="362"/>
      <c r="BA30" s="362"/>
      <c r="BB30" s="362"/>
      <c r="BC30" s="362"/>
      <c r="BD30" s="362"/>
      <c r="BE30" s="362"/>
      <c r="BF30" s="363"/>
      <c r="BG30" s="428">
        <v>99.5</v>
      </c>
      <c r="BH30" s="429"/>
      <c r="BI30" s="429"/>
      <c r="BJ30" s="429"/>
      <c r="BK30" s="429"/>
      <c r="BL30" s="429"/>
      <c r="BM30" s="370">
        <v>98.5</v>
      </c>
      <c r="BN30" s="429"/>
      <c r="BO30" s="429"/>
      <c r="BP30" s="429"/>
      <c r="BQ30" s="430"/>
      <c r="BR30" s="428">
        <v>99.5</v>
      </c>
      <c r="BS30" s="429"/>
      <c r="BT30" s="429"/>
      <c r="BU30" s="429"/>
      <c r="BV30" s="429"/>
      <c r="BW30" s="429"/>
      <c r="BX30" s="370">
        <v>98.4</v>
      </c>
      <c r="BY30" s="429"/>
      <c r="BZ30" s="429"/>
      <c r="CA30" s="429"/>
      <c r="CB30" s="430"/>
      <c r="CD30" s="431"/>
      <c r="CE30" s="432"/>
      <c r="CF30" s="390" t="s">
        <v>248</v>
      </c>
      <c r="CG30" s="391"/>
      <c r="CH30" s="391"/>
      <c r="CI30" s="391"/>
      <c r="CJ30" s="391"/>
      <c r="CK30" s="391"/>
      <c r="CL30" s="391"/>
      <c r="CM30" s="391"/>
      <c r="CN30" s="391"/>
      <c r="CO30" s="391"/>
      <c r="CP30" s="391"/>
      <c r="CQ30" s="392"/>
      <c r="CR30" s="372">
        <v>489634</v>
      </c>
      <c r="CS30" s="373"/>
      <c r="CT30" s="373"/>
      <c r="CU30" s="373"/>
      <c r="CV30" s="373"/>
      <c r="CW30" s="373"/>
      <c r="CX30" s="373"/>
      <c r="CY30" s="374"/>
      <c r="CZ30" s="408">
        <v>3.3</v>
      </c>
      <c r="DA30" s="409"/>
      <c r="DB30" s="409"/>
      <c r="DC30" s="410"/>
      <c r="DD30" s="388">
        <v>489634</v>
      </c>
      <c r="DE30" s="373"/>
      <c r="DF30" s="373"/>
      <c r="DG30" s="373"/>
      <c r="DH30" s="373"/>
      <c r="DI30" s="373"/>
      <c r="DJ30" s="373"/>
      <c r="DK30" s="374"/>
      <c r="DL30" s="388">
        <v>334004</v>
      </c>
      <c r="DM30" s="373"/>
      <c r="DN30" s="373"/>
      <c r="DO30" s="373"/>
      <c r="DP30" s="373"/>
      <c r="DQ30" s="373"/>
      <c r="DR30" s="373"/>
      <c r="DS30" s="373"/>
      <c r="DT30" s="373"/>
      <c r="DU30" s="373"/>
      <c r="DV30" s="374"/>
      <c r="DW30" s="382">
        <v>8.3000000000000007</v>
      </c>
      <c r="DX30" s="411"/>
      <c r="DY30" s="411"/>
      <c r="DZ30" s="411"/>
      <c r="EA30" s="411"/>
      <c r="EB30" s="411"/>
      <c r="EC30" s="412"/>
    </row>
    <row r="31" spans="2:133" ht="11.25" customHeight="1">
      <c r="B31" s="379" t="s">
        <v>249</v>
      </c>
      <c r="C31" s="380"/>
      <c r="D31" s="380"/>
      <c r="E31" s="380"/>
      <c r="F31" s="380"/>
      <c r="G31" s="380"/>
      <c r="H31" s="380"/>
      <c r="I31" s="380"/>
      <c r="J31" s="380"/>
      <c r="K31" s="380"/>
      <c r="L31" s="380"/>
      <c r="M31" s="380"/>
      <c r="N31" s="380"/>
      <c r="O31" s="380"/>
      <c r="P31" s="380"/>
      <c r="Q31" s="381"/>
      <c r="R31" s="372">
        <v>363312</v>
      </c>
      <c r="S31" s="373"/>
      <c r="T31" s="373"/>
      <c r="U31" s="373"/>
      <c r="V31" s="373"/>
      <c r="W31" s="373"/>
      <c r="X31" s="373"/>
      <c r="Y31" s="374"/>
      <c r="Z31" s="375">
        <v>2.4</v>
      </c>
      <c r="AA31" s="375"/>
      <c r="AB31" s="375"/>
      <c r="AC31" s="375"/>
      <c r="AD31" s="376" t="s">
        <v>176</v>
      </c>
      <c r="AE31" s="376"/>
      <c r="AF31" s="376"/>
      <c r="AG31" s="376"/>
      <c r="AH31" s="376"/>
      <c r="AI31" s="376"/>
      <c r="AJ31" s="376"/>
      <c r="AK31" s="376"/>
      <c r="AL31" s="382" t="s">
        <v>176</v>
      </c>
      <c r="AM31" s="383"/>
      <c r="AN31" s="383"/>
      <c r="AO31" s="384"/>
      <c r="AP31" s="433"/>
      <c r="AQ31" s="434"/>
      <c r="AR31" s="434"/>
      <c r="AS31" s="434"/>
      <c r="AT31" s="435"/>
      <c r="AU31" s="378" t="s">
        <v>250</v>
      </c>
      <c r="AV31" s="378"/>
      <c r="AW31" s="378"/>
      <c r="AX31" s="379" t="s">
        <v>251</v>
      </c>
      <c r="AY31" s="380"/>
      <c r="AZ31" s="380"/>
      <c r="BA31" s="380"/>
      <c r="BB31" s="380"/>
      <c r="BC31" s="380"/>
      <c r="BD31" s="380"/>
      <c r="BE31" s="380"/>
      <c r="BF31" s="381"/>
      <c r="BG31" s="436">
        <v>98.9</v>
      </c>
      <c r="BH31" s="406"/>
      <c r="BI31" s="406"/>
      <c r="BJ31" s="406"/>
      <c r="BK31" s="406"/>
      <c r="BL31" s="406"/>
      <c r="BM31" s="383">
        <v>98.6</v>
      </c>
      <c r="BN31" s="437"/>
      <c r="BO31" s="437"/>
      <c r="BP31" s="437"/>
      <c r="BQ31" s="438"/>
      <c r="BR31" s="436">
        <v>99.4</v>
      </c>
      <c r="BS31" s="406"/>
      <c r="BT31" s="406"/>
      <c r="BU31" s="406"/>
      <c r="BV31" s="406"/>
      <c r="BW31" s="406"/>
      <c r="BX31" s="383">
        <v>98.9</v>
      </c>
      <c r="BY31" s="437"/>
      <c r="BZ31" s="437"/>
      <c r="CA31" s="437"/>
      <c r="CB31" s="438"/>
      <c r="CD31" s="431"/>
      <c r="CE31" s="432"/>
      <c r="CF31" s="390" t="s">
        <v>252</v>
      </c>
      <c r="CG31" s="391"/>
      <c r="CH31" s="391"/>
      <c r="CI31" s="391"/>
      <c r="CJ31" s="391"/>
      <c r="CK31" s="391"/>
      <c r="CL31" s="391"/>
      <c r="CM31" s="391"/>
      <c r="CN31" s="391"/>
      <c r="CO31" s="391"/>
      <c r="CP31" s="391"/>
      <c r="CQ31" s="392"/>
      <c r="CR31" s="372">
        <v>16943</v>
      </c>
      <c r="CS31" s="406"/>
      <c r="CT31" s="406"/>
      <c r="CU31" s="406"/>
      <c r="CV31" s="406"/>
      <c r="CW31" s="406"/>
      <c r="CX31" s="406"/>
      <c r="CY31" s="407"/>
      <c r="CZ31" s="408">
        <v>0.1</v>
      </c>
      <c r="DA31" s="409"/>
      <c r="DB31" s="409"/>
      <c r="DC31" s="410"/>
      <c r="DD31" s="388">
        <v>16943</v>
      </c>
      <c r="DE31" s="406"/>
      <c r="DF31" s="406"/>
      <c r="DG31" s="406"/>
      <c r="DH31" s="406"/>
      <c r="DI31" s="406"/>
      <c r="DJ31" s="406"/>
      <c r="DK31" s="407"/>
      <c r="DL31" s="388">
        <v>16943</v>
      </c>
      <c r="DM31" s="406"/>
      <c r="DN31" s="406"/>
      <c r="DO31" s="406"/>
      <c r="DP31" s="406"/>
      <c r="DQ31" s="406"/>
      <c r="DR31" s="406"/>
      <c r="DS31" s="406"/>
      <c r="DT31" s="406"/>
      <c r="DU31" s="406"/>
      <c r="DV31" s="407"/>
      <c r="DW31" s="382">
        <v>0.4</v>
      </c>
      <c r="DX31" s="411"/>
      <c r="DY31" s="411"/>
      <c r="DZ31" s="411"/>
      <c r="EA31" s="411"/>
      <c r="EB31" s="411"/>
      <c r="EC31" s="412"/>
    </row>
    <row r="32" spans="2:133" ht="11.25" customHeight="1">
      <c r="B32" s="379" t="s">
        <v>253</v>
      </c>
      <c r="C32" s="380"/>
      <c r="D32" s="380"/>
      <c r="E32" s="380"/>
      <c r="F32" s="380"/>
      <c r="G32" s="380"/>
      <c r="H32" s="380"/>
      <c r="I32" s="380"/>
      <c r="J32" s="380"/>
      <c r="K32" s="380"/>
      <c r="L32" s="380"/>
      <c r="M32" s="380"/>
      <c r="N32" s="380"/>
      <c r="O32" s="380"/>
      <c r="P32" s="380"/>
      <c r="Q32" s="381"/>
      <c r="R32" s="372">
        <v>566016</v>
      </c>
      <c r="S32" s="373"/>
      <c r="T32" s="373"/>
      <c r="U32" s="373"/>
      <c r="V32" s="373"/>
      <c r="W32" s="373"/>
      <c r="X32" s="373"/>
      <c r="Y32" s="374"/>
      <c r="Z32" s="375">
        <v>3.8</v>
      </c>
      <c r="AA32" s="375"/>
      <c r="AB32" s="375"/>
      <c r="AC32" s="375"/>
      <c r="AD32" s="376">
        <v>1102</v>
      </c>
      <c r="AE32" s="376"/>
      <c r="AF32" s="376"/>
      <c r="AG32" s="376"/>
      <c r="AH32" s="376"/>
      <c r="AI32" s="376"/>
      <c r="AJ32" s="376"/>
      <c r="AK32" s="376"/>
      <c r="AL32" s="382">
        <v>0</v>
      </c>
      <c r="AM32" s="383"/>
      <c r="AN32" s="383"/>
      <c r="AO32" s="384"/>
      <c r="AP32" s="439"/>
      <c r="AQ32" s="440"/>
      <c r="AR32" s="440"/>
      <c r="AS32" s="440"/>
      <c r="AT32" s="441"/>
      <c r="AU32" s="442"/>
      <c r="AV32" s="442"/>
      <c r="AW32" s="442"/>
      <c r="AX32" s="417" t="s">
        <v>254</v>
      </c>
      <c r="AY32" s="418"/>
      <c r="AZ32" s="418"/>
      <c r="BA32" s="418"/>
      <c r="BB32" s="418"/>
      <c r="BC32" s="418"/>
      <c r="BD32" s="418"/>
      <c r="BE32" s="418"/>
      <c r="BF32" s="419"/>
      <c r="BG32" s="443">
        <v>99.7</v>
      </c>
      <c r="BH32" s="444"/>
      <c r="BI32" s="444"/>
      <c r="BJ32" s="444"/>
      <c r="BK32" s="444"/>
      <c r="BL32" s="444"/>
      <c r="BM32" s="445">
        <v>98.5</v>
      </c>
      <c r="BN32" s="444"/>
      <c r="BO32" s="444"/>
      <c r="BP32" s="444"/>
      <c r="BQ32" s="446"/>
      <c r="BR32" s="443">
        <v>99.5</v>
      </c>
      <c r="BS32" s="444"/>
      <c r="BT32" s="444"/>
      <c r="BU32" s="444"/>
      <c r="BV32" s="444"/>
      <c r="BW32" s="444"/>
      <c r="BX32" s="445">
        <v>98.3</v>
      </c>
      <c r="BY32" s="444"/>
      <c r="BZ32" s="444"/>
      <c r="CA32" s="444"/>
      <c r="CB32" s="446"/>
      <c r="CD32" s="447"/>
      <c r="CE32" s="448"/>
      <c r="CF32" s="390" t="s">
        <v>255</v>
      </c>
      <c r="CG32" s="391"/>
      <c r="CH32" s="391"/>
      <c r="CI32" s="391"/>
      <c r="CJ32" s="391"/>
      <c r="CK32" s="391"/>
      <c r="CL32" s="391"/>
      <c r="CM32" s="391"/>
      <c r="CN32" s="391"/>
      <c r="CO32" s="391"/>
      <c r="CP32" s="391"/>
      <c r="CQ32" s="392"/>
      <c r="CR32" s="372" t="s">
        <v>176</v>
      </c>
      <c r="CS32" s="373"/>
      <c r="CT32" s="373"/>
      <c r="CU32" s="373"/>
      <c r="CV32" s="373"/>
      <c r="CW32" s="373"/>
      <c r="CX32" s="373"/>
      <c r="CY32" s="374"/>
      <c r="CZ32" s="408" t="s">
        <v>176</v>
      </c>
      <c r="DA32" s="409"/>
      <c r="DB32" s="409"/>
      <c r="DC32" s="410"/>
      <c r="DD32" s="388" t="s">
        <v>176</v>
      </c>
      <c r="DE32" s="373"/>
      <c r="DF32" s="373"/>
      <c r="DG32" s="373"/>
      <c r="DH32" s="373"/>
      <c r="DI32" s="373"/>
      <c r="DJ32" s="373"/>
      <c r="DK32" s="374"/>
      <c r="DL32" s="388" t="s">
        <v>176</v>
      </c>
      <c r="DM32" s="373"/>
      <c r="DN32" s="373"/>
      <c r="DO32" s="373"/>
      <c r="DP32" s="373"/>
      <c r="DQ32" s="373"/>
      <c r="DR32" s="373"/>
      <c r="DS32" s="373"/>
      <c r="DT32" s="373"/>
      <c r="DU32" s="373"/>
      <c r="DV32" s="374"/>
      <c r="DW32" s="382" t="s">
        <v>176</v>
      </c>
      <c r="DX32" s="411"/>
      <c r="DY32" s="411"/>
      <c r="DZ32" s="411"/>
      <c r="EA32" s="411"/>
      <c r="EB32" s="411"/>
      <c r="EC32" s="412"/>
    </row>
    <row r="33" spans="2:133" ht="11.25" customHeight="1">
      <c r="B33" s="379" t="s">
        <v>256</v>
      </c>
      <c r="C33" s="380"/>
      <c r="D33" s="380"/>
      <c r="E33" s="380"/>
      <c r="F33" s="380"/>
      <c r="G33" s="380"/>
      <c r="H33" s="380"/>
      <c r="I33" s="380"/>
      <c r="J33" s="380"/>
      <c r="K33" s="380"/>
      <c r="L33" s="380"/>
      <c r="M33" s="380"/>
      <c r="N33" s="380"/>
      <c r="O33" s="380"/>
      <c r="P33" s="380"/>
      <c r="Q33" s="381"/>
      <c r="R33" s="372">
        <v>2287000</v>
      </c>
      <c r="S33" s="373"/>
      <c r="T33" s="373"/>
      <c r="U33" s="373"/>
      <c r="V33" s="373"/>
      <c r="W33" s="373"/>
      <c r="X33" s="373"/>
      <c r="Y33" s="374"/>
      <c r="Z33" s="375">
        <v>15.2</v>
      </c>
      <c r="AA33" s="375"/>
      <c r="AB33" s="375"/>
      <c r="AC33" s="375"/>
      <c r="AD33" s="376" t="s">
        <v>176</v>
      </c>
      <c r="AE33" s="376"/>
      <c r="AF33" s="376"/>
      <c r="AG33" s="376"/>
      <c r="AH33" s="376"/>
      <c r="AI33" s="376"/>
      <c r="AJ33" s="376"/>
      <c r="AK33" s="376"/>
      <c r="AL33" s="382" t="s">
        <v>176</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257</v>
      </c>
      <c r="CE33" s="391"/>
      <c r="CF33" s="391"/>
      <c r="CG33" s="391"/>
      <c r="CH33" s="391"/>
      <c r="CI33" s="391"/>
      <c r="CJ33" s="391"/>
      <c r="CK33" s="391"/>
      <c r="CL33" s="391"/>
      <c r="CM33" s="391"/>
      <c r="CN33" s="391"/>
      <c r="CO33" s="391"/>
      <c r="CP33" s="391"/>
      <c r="CQ33" s="392"/>
      <c r="CR33" s="372">
        <v>4606120</v>
      </c>
      <c r="CS33" s="406"/>
      <c r="CT33" s="406"/>
      <c r="CU33" s="406"/>
      <c r="CV33" s="406"/>
      <c r="CW33" s="406"/>
      <c r="CX33" s="406"/>
      <c r="CY33" s="407"/>
      <c r="CZ33" s="408">
        <v>31.4</v>
      </c>
      <c r="DA33" s="409"/>
      <c r="DB33" s="409"/>
      <c r="DC33" s="410"/>
      <c r="DD33" s="388">
        <v>3599379</v>
      </c>
      <c r="DE33" s="406"/>
      <c r="DF33" s="406"/>
      <c r="DG33" s="406"/>
      <c r="DH33" s="406"/>
      <c r="DI33" s="406"/>
      <c r="DJ33" s="406"/>
      <c r="DK33" s="407"/>
      <c r="DL33" s="388">
        <v>2054006</v>
      </c>
      <c r="DM33" s="406"/>
      <c r="DN33" s="406"/>
      <c r="DO33" s="406"/>
      <c r="DP33" s="406"/>
      <c r="DQ33" s="406"/>
      <c r="DR33" s="406"/>
      <c r="DS33" s="406"/>
      <c r="DT33" s="406"/>
      <c r="DU33" s="406"/>
      <c r="DV33" s="407"/>
      <c r="DW33" s="382">
        <v>50.8</v>
      </c>
      <c r="DX33" s="411"/>
      <c r="DY33" s="411"/>
      <c r="DZ33" s="411"/>
      <c r="EA33" s="411"/>
      <c r="EB33" s="411"/>
      <c r="EC33" s="412"/>
    </row>
    <row r="34" spans="2:133" ht="11.25" customHeight="1">
      <c r="B34" s="379" t="s">
        <v>258</v>
      </c>
      <c r="C34" s="380"/>
      <c r="D34" s="380"/>
      <c r="E34" s="380"/>
      <c r="F34" s="380"/>
      <c r="G34" s="380"/>
      <c r="H34" s="380"/>
      <c r="I34" s="380"/>
      <c r="J34" s="380"/>
      <c r="K34" s="380"/>
      <c r="L34" s="380"/>
      <c r="M34" s="380"/>
      <c r="N34" s="380"/>
      <c r="O34" s="380"/>
      <c r="P34" s="380"/>
      <c r="Q34" s="381"/>
      <c r="R34" s="372" t="s">
        <v>176</v>
      </c>
      <c r="S34" s="373"/>
      <c r="T34" s="373"/>
      <c r="U34" s="373"/>
      <c r="V34" s="373"/>
      <c r="W34" s="373"/>
      <c r="X34" s="373"/>
      <c r="Y34" s="374"/>
      <c r="Z34" s="375" t="s">
        <v>176</v>
      </c>
      <c r="AA34" s="375"/>
      <c r="AB34" s="375"/>
      <c r="AC34" s="375"/>
      <c r="AD34" s="376" t="s">
        <v>176</v>
      </c>
      <c r="AE34" s="376"/>
      <c r="AF34" s="376"/>
      <c r="AG34" s="376"/>
      <c r="AH34" s="376"/>
      <c r="AI34" s="376"/>
      <c r="AJ34" s="376"/>
      <c r="AK34" s="376"/>
      <c r="AL34" s="382" t="s">
        <v>176</v>
      </c>
      <c r="AM34" s="383"/>
      <c r="AN34" s="383"/>
      <c r="AO34" s="384"/>
      <c r="AP34" s="451"/>
      <c r="AQ34" s="354" t="s">
        <v>259</v>
      </c>
      <c r="AR34" s="355"/>
      <c r="AS34" s="355"/>
      <c r="AT34" s="355"/>
      <c r="AU34" s="355"/>
      <c r="AV34" s="355"/>
      <c r="AW34" s="355"/>
      <c r="AX34" s="355"/>
      <c r="AY34" s="355"/>
      <c r="AZ34" s="355"/>
      <c r="BA34" s="355"/>
      <c r="BB34" s="355"/>
      <c r="BC34" s="355"/>
      <c r="BD34" s="355"/>
      <c r="BE34" s="355"/>
      <c r="BF34" s="356"/>
      <c r="BG34" s="354" t="s">
        <v>260</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261</v>
      </c>
      <c r="CE34" s="391"/>
      <c r="CF34" s="391"/>
      <c r="CG34" s="391"/>
      <c r="CH34" s="391"/>
      <c r="CI34" s="391"/>
      <c r="CJ34" s="391"/>
      <c r="CK34" s="391"/>
      <c r="CL34" s="391"/>
      <c r="CM34" s="391"/>
      <c r="CN34" s="391"/>
      <c r="CO34" s="391"/>
      <c r="CP34" s="391"/>
      <c r="CQ34" s="392"/>
      <c r="CR34" s="372">
        <v>1647544</v>
      </c>
      <c r="CS34" s="373"/>
      <c r="CT34" s="373"/>
      <c r="CU34" s="373"/>
      <c r="CV34" s="373"/>
      <c r="CW34" s="373"/>
      <c r="CX34" s="373"/>
      <c r="CY34" s="374"/>
      <c r="CZ34" s="408">
        <v>11.2</v>
      </c>
      <c r="DA34" s="409"/>
      <c r="DB34" s="409"/>
      <c r="DC34" s="410"/>
      <c r="DD34" s="388">
        <v>1373684</v>
      </c>
      <c r="DE34" s="373"/>
      <c r="DF34" s="373"/>
      <c r="DG34" s="373"/>
      <c r="DH34" s="373"/>
      <c r="DI34" s="373"/>
      <c r="DJ34" s="373"/>
      <c r="DK34" s="374"/>
      <c r="DL34" s="388">
        <v>932016</v>
      </c>
      <c r="DM34" s="373"/>
      <c r="DN34" s="373"/>
      <c r="DO34" s="373"/>
      <c r="DP34" s="373"/>
      <c r="DQ34" s="373"/>
      <c r="DR34" s="373"/>
      <c r="DS34" s="373"/>
      <c r="DT34" s="373"/>
      <c r="DU34" s="373"/>
      <c r="DV34" s="374"/>
      <c r="DW34" s="382">
        <v>23</v>
      </c>
      <c r="DX34" s="411"/>
      <c r="DY34" s="411"/>
      <c r="DZ34" s="411"/>
      <c r="EA34" s="411"/>
      <c r="EB34" s="411"/>
      <c r="EC34" s="412"/>
    </row>
    <row r="35" spans="2:133" ht="11.25" customHeight="1">
      <c r="B35" s="379" t="s">
        <v>262</v>
      </c>
      <c r="C35" s="380"/>
      <c r="D35" s="380"/>
      <c r="E35" s="380"/>
      <c r="F35" s="380"/>
      <c r="G35" s="380"/>
      <c r="H35" s="380"/>
      <c r="I35" s="380"/>
      <c r="J35" s="380"/>
      <c r="K35" s="380"/>
      <c r="L35" s="380"/>
      <c r="M35" s="380"/>
      <c r="N35" s="380"/>
      <c r="O35" s="380"/>
      <c r="P35" s="380"/>
      <c r="Q35" s="381"/>
      <c r="R35" s="372" t="s">
        <v>176</v>
      </c>
      <c r="S35" s="373"/>
      <c r="T35" s="373"/>
      <c r="U35" s="373"/>
      <c r="V35" s="373"/>
      <c r="W35" s="373"/>
      <c r="X35" s="373"/>
      <c r="Y35" s="374"/>
      <c r="Z35" s="375" t="s">
        <v>176</v>
      </c>
      <c r="AA35" s="375"/>
      <c r="AB35" s="375"/>
      <c r="AC35" s="375"/>
      <c r="AD35" s="376" t="s">
        <v>176</v>
      </c>
      <c r="AE35" s="376"/>
      <c r="AF35" s="376"/>
      <c r="AG35" s="376"/>
      <c r="AH35" s="376"/>
      <c r="AI35" s="376"/>
      <c r="AJ35" s="376"/>
      <c r="AK35" s="376"/>
      <c r="AL35" s="382" t="s">
        <v>176</v>
      </c>
      <c r="AM35" s="383"/>
      <c r="AN35" s="383"/>
      <c r="AO35" s="384"/>
      <c r="AP35" s="451"/>
      <c r="AQ35" s="385" t="s">
        <v>263</v>
      </c>
      <c r="AR35" s="386"/>
      <c r="AS35" s="386"/>
      <c r="AT35" s="386"/>
      <c r="AU35" s="386"/>
      <c r="AV35" s="386"/>
      <c r="AW35" s="386"/>
      <c r="AX35" s="386"/>
      <c r="AY35" s="387"/>
      <c r="AZ35" s="364">
        <v>1362517</v>
      </c>
      <c r="BA35" s="365"/>
      <c r="BB35" s="365"/>
      <c r="BC35" s="365"/>
      <c r="BD35" s="365"/>
      <c r="BE35" s="365"/>
      <c r="BF35" s="452"/>
      <c r="BG35" s="385" t="s">
        <v>264</v>
      </c>
      <c r="BH35" s="386"/>
      <c r="BI35" s="386"/>
      <c r="BJ35" s="386"/>
      <c r="BK35" s="386"/>
      <c r="BL35" s="386"/>
      <c r="BM35" s="386"/>
      <c r="BN35" s="386"/>
      <c r="BO35" s="386"/>
      <c r="BP35" s="386"/>
      <c r="BQ35" s="386"/>
      <c r="BR35" s="386"/>
      <c r="BS35" s="386"/>
      <c r="BT35" s="386"/>
      <c r="BU35" s="387"/>
      <c r="BV35" s="364">
        <v>9227</v>
      </c>
      <c r="BW35" s="365"/>
      <c r="BX35" s="365"/>
      <c r="BY35" s="365"/>
      <c r="BZ35" s="365"/>
      <c r="CA35" s="365"/>
      <c r="CB35" s="452"/>
      <c r="CD35" s="390" t="s">
        <v>265</v>
      </c>
      <c r="CE35" s="391"/>
      <c r="CF35" s="391"/>
      <c r="CG35" s="391"/>
      <c r="CH35" s="391"/>
      <c r="CI35" s="391"/>
      <c r="CJ35" s="391"/>
      <c r="CK35" s="391"/>
      <c r="CL35" s="391"/>
      <c r="CM35" s="391"/>
      <c r="CN35" s="391"/>
      <c r="CO35" s="391"/>
      <c r="CP35" s="391"/>
      <c r="CQ35" s="392"/>
      <c r="CR35" s="372">
        <v>55241</v>
      </c>
      <c r="CS35" s="406"/>
      <c r="CT35" s="406"/>
      <c r="CU35" s="406"/>
      <c r="CV35" s="406"/>
      <c r="CW35" s="406"/>
      <c r="CX35" s="406"/>
      <c r="CY35" s="407"/>
      <c r="CZ35" s="408">
        <v>0.4</v>
      </c>
      <c r="DA35" s="409"/>
      <c r="DB35" s="409"/>
      <c r="DC35" s="410"/>
      <c r="DD35" s="388">
        <v>52986</v>
      </c>
      <c r="DE35" s="406"/>
      <c r="DF35" s="406"/>
      <c r="DG35" s="406"/>
      <c r="DH35" s="406"/>
      <c r="DI35" s="406"/>
      <c r="DJ35" s="406"/>
      <c r="DK35" s="407"/>
      <c r="DL35" s="388">
        <v>52363</v>
      </c>
      <c r="DM35" s="406"/>
      <c r="DN35" s="406"/>
      <c r="DO35" s="406"/>
      <c r="DP35" s="406"/>
      <c r="DQ35" s="406"/>
      <c r="DR35" s="406"/>
      <c r="DS35" s="406"/>
      <c r="DT35" s="406"/>
      <c r="DU35" s="406"/>
      <c r="DV35" s="407"/>
      <c r="DW35" s="382">
        <v>1.3</v>
      </c>
      <c r="DX35" s="411"/>
      <c r="DY35" s="411"/>
      <c r="DZ35" s="411"/>
      <c r="EA35" s="411"/>
      <c r="EB35" s="411"/>
      <c r="EC35" s="412"/>
    </row>
    <row r="36" spans="2:133" ht="11.25" customHeight="1">
      <c r="B36" s="417" t="s">
        <v>266</v>
      </c>
      <c r="C36" s="418"/>
      <c r="D36" s="418"/>
      <c r="E36" s="418"/>
      <c r="F36" s="418"/>
      <c r="G36" s="418"/>
      <c r="H36" s="418"/>
      <c r="I36" s="418"/>
      <c r="J36" s="418"/>
      <c r="K36" s="418"/>
      <c r="L36" s="418"/>
      <c r="M36" s="418"/>
      <c r="N36" s="418"/>
      <c r="O36" s="418"/>
      <c r="P36" s="418"/>
      <c r="Q36" s="419"/>
      <c r="R36" s="453">
        <v>14998744</v>
      </c>
      <c r="S36" s="454"/>
      <c r="T36" s="454"/>
      <c r="U36" s="454"/>
      <c r="V36" s="454"/>
      <c r="W36" s="454"/>
      <c r="X36" s="454"/>
      <c r="Y36" s="455"/>
      <c r="Z36" s="456">
        <v>100</v>
      </c>
      <c r="AA36" s="456"/>
      <c r="AB36" s="456"/>
      <c r="AC36" s="456"/>
      <c r="AD36" s="457">
        <v>4047190</v>
      </c>
      <c r="AE36" s="457"/>
      <c r="AF36" s="457"/>
      <c r="AG36" s="457"/>
      <c r="AH36" s="457"/>
      <c r="AI36" s="457"/>
      <c r="AJ36" s="457"/>
      <c r="AK36" s="457"/>
      <c r="AL36" s="458">
        <v>100</v>
      </c>
      <c r="AM36" s="445"/>
      <c r="AN36" s="445"/>
      <c r="AO36" s="459"/>
      <c r="AQ36" s="460" t="s">
        <v>267</v>
      </c>
      <c r="AR36" s="461"/>
      <c r="AS36" s="461"/>
      <c r="AT36" s="461"/>
      <c r="AU36" s="461"/>
      <c r="AV36" s="461"/>
      <c r="AW36" s="461"/>
      <c r="AX36" s="461"/>
      <c r="AY36" s="462"/>
      <c r="AZ36" s="372">
        <v>773648</v>
      </c>
      <c r="BA36" s="373"/>
      <c r="BB36" s="373"/>
      <c r="BC36" s="373"/>
      <c r="BD36" s="406"/>
      <c r="BE36" s="406"/>
      <c r="BF36" s="438"/>
      <c r="BG36" s="390" t="s">
        <v>268</v>
      </c>
      <c r="BH36" s="391"/>
      <c r="BI36" s="391"/>
      <c r="BJ36" s="391"/>
      <c r="BK36" s="391"/>
      <c r="BL36" s="391"/>
      <c r="BM36" s="391"/>
      <c r="BN36" s="391"/>
      <c r="BO36" s="391"/>
      <c r="BP36" s="391"/>
      <c r="BQ36" s="391"/>
      <c r="BR36" s="391"/>
      <c r="BS36" s="391"/>
      <c r="BT36" s="391"/>
      <c r="BU36" s="392"/>
      <c r="BV36" s="372">
        <v>9548</v>
      </c>
      <c r="BW36" s="373"/>
      <c r="BX36" s="373"/>
      <c r="BY36" s="373"/>
      <c r="BZ36" s="373"/>
      <c r="CA36" s="373"/>
      <c r="CB36" s="389"/>
      <c r="CD36" s="390" t="s">
        <v>269</v>
      </c>
      <c r="CE36" s="391"/>
      <c r="CF36" s="391"/>
      <c r="CG36" s="391"/>
      <c r="CH36" s="391"/>
      <c r="CI36" s="391"/>
      <c r="CJ36" s="391"/>
      <c r="CK36" s="391"/>
      <c r="CL36" s="391"/>
      <c r="CM36" s="391"/>
      <c r="CN36" s="391"/>
      <c r="CO36" s="391"/>
      <c r="CP36" s="391"/>
      <c r="CQ36" s="392"/>
      <c r="CR36" s="372">
        <v>985016</v>
      </c>
      <c r="CS36" s="373"/>
      <c r="CT36" s="373"/>
      <c r="CU36" s="373"/>
      <c r="CV36" s="373"/>
      <c r="CW36" s="373"/>
      <c r="CX36" s="373"/>
      <c r="CY36" s="374"/>
      <c r="CZ36" s="408">
        <v>6.7</v>
      </c>
      <c r="DA36" s="409"/>
      <c r="DB36" s="409"/>
      <c r="DC36" s="410"/>
      <c r="DD36" s="388">
        <v>719510</v>
      </c>
      <c r="DE36" s="373"/>
      <c r="DF36" s="373"/>
      <c r="DG36" s="373"/>
      <c r="DH36" s="373"/>
      <c r="DI36" s="373"/>
      <c r="DJ36" s="373"/>
      <c r="DK36" s="374"/>
      <c r="DL36" s="388">
        <v>494020</v>
      </c>
      <c r="DM36" s="373"/>
      <c r="DN36" s="373"/>
      <c r="DO36" s="373"/>
      <c r="DP36" s="373"/>
      <c r="DQ36" s="373"/>
      <c r="DR36" s="373"/>
      <c r="DS36" s="373"/>
      <c r="DT36" s="373"/>
      <c r="DU36" s="373"/>
      <c r="DV36" s="374"/>
      <c r="DW36" s="382">
        <v>12.2</v>
      </c>
      <c r="DX36" s="411"/>
      <c r="DY36" s="411"/>
      <c r="DZ36" s="411"/>
      <c r="EA36" s="411"/>
      <c r="EB36" s="411"/>
      <c r="EC36" s="412"/>
    </row>
    <row r="37" spans="2:133" ht="11.25" customHeight="1">
      <c r="AQ37" s="460" t="s">
        <v>270</v>
      </c>
      <c r="AR37" s="461"/>
      <c r="AS37" s="461"/>
      <c r="AT37" s="461"/>
      <c r="AU37" s="461"/>
      <c r="AV37" s="461"/>
      <c r="AW37" s="461"/>
      <c r="AX37" s="461"/>
      <c r="AY37" s="462"/>
      <c r="AZ37" s="372">
        <v>90324</v>
      </c>
      <c r="BA37" s="373"/>
      <c r="BB37" s="373"/>
      <c r="BC37" s="373"/>
      <c r="BD37" s="406"/>
      <c r="BE37" s="406"/>
      <c r="BF37" s="438"/>
      <c r="BG37" s="390" t="s">
        <v>271</v>
      </c>
      <c r="BH37" s="391"/>
      <c r="BI37" s="391"/>
      <c r="BJ37" s="391"/>
      <c r="BK37" s="391"/>
      <c r="BL37" s="391"/>
      <c r="BM37" s="391"/>
      <c r="BN37" s="391"/>
      <c r="BO37" s="391"/>
      <c r="BP37" s="391"/>
      <c r="BQ37" s="391"/>
      <c r="BR37" s="391"/>
      <c r="BS37" s="391"/>
      <c r="BT37" s="391"/>
      <c r="BU37" s="392"/>
      <c r="BV37" s="372">
        <v>1497</v>
      </c>
      <c r="BW37" s="373"/>
      <c r="BX37" s="373"/>
      <c r="BY37" s="373"/>
      <c r="BZ37" s="373"/>
      <c r="CA37" s="373"/>
      <c r="CB37" s="389"/>
      <c r="CD37" s="390" t="s">
        <v>272</v>
      </c>
      <c r="CE37" s="391"/>
      <c r="CF37" s="391"/>
      <c r="CG37" s="391"/>
      <c r="CH37" s="391"/>
      <c r="CI37" s="391"/>
      <c r="CJ37" s="391"/>
      <c r="CK37" s="391"/>
      <c r="CL37" s="391"/>
      <c r="CM37" s="391"/>
      <c r="CN37" s="391"/>
      <c r="CO37" s="391"/>
      <c r="CP37" s="391"/>
      <c r="CQ37" s="392"/>
      <c r="CR37" s="372">
        <v>238247</v>
      </c>
      <c r="CS37" s="406"/>
      <c r="CT37" s="406"/>
      <c r="CU37" s="406"/>
      <c r="CV37" s="406"/>
      <c r="CW37" s="406"/>
      <c r="CX37" s="406"/>
      <c r="CY37" s="407"/>
      <c r="CZ37" s="408">
        <v>1.6</v>
      </c>
      <c r="DA37" s="409"/>
      <c r="DB37" s="409"/>
      <c r="DC37" s="410"/>
      <c r="DD37" s="388">
        <v>238247</v>
      </c>
      <c r="DE37" s="406"/>
      <c r="DF37" s="406"/>
      <c r="DG37" s="406"/>
      <c r="DH37" s="406"/>
      <c r="DI37" s="406"/>
      <c r="DJ37" s="406"/>
      <c r="DK37" s="407"/>
      <c r="DL37" s="388">
        <v>231606</v>
      </c>
      <c r="DM37" s="406"/>
      <c r="DN37" s="406"/>
      <c r="DO37" s="406"/>
      <c r="DP37" s="406"/>
      <c r="DQ37" s="406"/>
      <c r="DR37" s="406"/>
      <c r="DS37" s="406"/>
      <c r="DT37" s="406"/>
      <c r="DU37" s="406"/>
      <c r="DV37" s="407"/>
      <c r="DW37" s="382">
        <v>5.7</v>
      </c>
      <c r="DX37" s="411"/>
      <c r="DY37" s="411"/>
      <c r="DZ37" s="411"/>
      <c r="EA37" s="411"/>
      <c r="EB37" s="411"/>
      <c r="EC37" s="412"/>
    </row>
    <row r="38" spans="2:133" ht="11.25" customHeight="1">
      <c r="AQ38" s="460" t="s">
        <v>273</v>
      </c>
      <c r="AR38" s="461"/>
      <c r="AS38" s="461"/>
      <c r="AT38" s="461"/>
      <c r="AU38" s="461"/>
      <c r="AV38" s="461"/>
      <c r="AW38" s="461"/>
      <c r="AX38" s="461"/>
      <c r="AY38" s="462"/>
      <c r="AZ38" s="372">
        <v>72286</v>
      </c>
      <c r="BA38" s="373"/>
      <c r="BB38" s="373"/>
      <c r="BC38" s="373"/>
      <c r="BD38" s="406"/>
      <c r="BE38" s="406"/>
      <c r="BF38" s="438"/>
      <c r="BG38" s="390" t="s">
        <v>274</v>
      </c>
      <c r="BH38" s="391"/>
      <c r="BI38" s="391"/>
      <c r="BJ38" s="391"/>
      <c r="BK38" s="391"/>
      <c r="BL38" s="391"/>
      <c r="BM38" s="391"/>
      <c r="BN38" s="391"/>
      <c r="BO38" s="391"/>
      <c r="BP38" s="391"/>
      <c r="BQ38" s="391"/>
      <c r="BR38" s="391"/>
      <c r="BS38" s="391"/>
      <c r="BT38" s="391"/>
      <c r="BU38" s="392"/>
      <c r="BV38" s="372">
        <v>2515</v>
      </c>
      <c r="BW38" s="373"/>
      <c r="BX38" s="373"/>
      <c r="BY38" s="373"/>
      <c r="BZ38" s="373"/>
      <c r="CA38" s="373"/>
      <c r="CB38" s="389"/>
      <c r="CD38" s="390" t="s">
        <v>275</v>
      </c>
      <c r="CE38" s="391"/>
      <c r="CF38" s="391"/>
      <c r="CG38" s="391"/>
      <c r="CH38" s="391"/>
      <c r="CI38" s="391"/>
      <c r="CJ38" s="391"/>
      <c r="CK38" s="391"/>
      <c r="CL38" s="391"/>
      <c r="CM38" s="391"/>
      <c r="CN38" s="391"/>
      <c r="CO38" s="391"/>
      <c r="CP38" s="391"/>
      <c r="CQ38" s="392"/>
      <c r="CR38" s="372">
        <v>1272193</v>
      </c>
      <c r="CS38" s="373"/>
      <c r="CT38" s="373"/>
      <c r="CU38" s="373"/>
      <c r="CV38" s="373"/>
      <c r="CW38" s="373"/>
      <c r="CX38" s="373"/>
      <c r="CY38" s="374"/>
      <c r="CZ38" s="408">
        <v>8.6999999999999993</v>
      </c>
      <c r="DA38" s="409"/>
      <c r="DB38" s="409"/>
      <c r="DC38" s="410"/>
      <c r="DD38" s="388">
        <v>1210212</v>
      </c>
      <c r="DE38" s="373"/>
      <c r="DF38" s="373"/>
      <c r="DG38" s="373"/>
      <c r="DH38" s="373"/>
      <c r="DI38" s="373"/>
      <c r="DJ38" s="373"/>
      <c r="DK38" s="374"/>
      <c r="DL38" s="388">
        <v>575607</v>
      </c>
      <c r="DM38" s="373"/>
      <c r="DN38" s="373"/>
      <c r="DO38" s="373"/>
      <c r="DP38" s="373"/>
      <c r="DQ38" s="373"/>
      <c r="DR38" s="373"/>
      <c r="DS38" s="373"/>
      <c r="DT38" s="373"/>
      <c r="DU38" s="373"/>
      <c r="DV38" s="374"/>
      <c r="DW38" s="382">
        <v>14.2</v>
      </c>
      <c r="DX38" s="411"/>
      <c r="DY38" s="411"/>
      <c r="DZ38" s="411"/>
      <c r="EA38" s="411"/>
      <c r="EB38" s="411"/>
      <c r="EC38" s="412"/>
    </row>
    <row r="39" spans="2:133" ht="11.25" customHeight="1">
      <c r="AQ39" s="460" t="s">
        <v>276</v>
      </c>
      <c r="AR39" s="461"/>
      <c r="AS39" s="461"/>
      <c r="AT39" s="461"/>
      <c r="AU39" s="461"/>
      <c r="AV39" s="461"/>
      <c r="AW39" s="461"/>
      <c r="AX39" s="461"/>
      <c r="AY39" s="462"/>
      <c r="AZ39" s="372" t="s">
        <v>277</v>
      </c>
      <c r="BA39" s="373"/>
      <c r="BB39" s="373"/>
      <c r="BC39" s="373"/>
      <c r="BD39" s="406"/>
      <c r="BE39" s="406"/>
      <c r="BF39" s="438"/>
      <c r="BG39" s="463" t="s">
        <v>278</v>
      </c>
      <c r="BH39" s="464"/>
      <c r="BI39" s="464"/>
      <c r="BJ39" s="464"/>
      <c r="BK39" s="464"/>
      <c r="BL39" s="465"/>
      <c r="BM39" s="391" t="s">
        <v>279</v>
      </c>
      <c r="BN39" s="391"/>
      <c r="BO39" s="391"/>
      <c r="BP39" s="391"/>
      <c r="BQ39" s="391"/>
      <c r="BR39" s="391"/>
      <c r="BS39" s="391"/>
      <c r="BT39" s="391"/>
      <c r="BU39" s="392"/>
      <c r="BV39" s="372">
        <v>81</v>
      </c>
      <c r="BW39" s="373"/>
      <c r="BX39" s="373"/>
      <c r="BY39" s="373"/>
      <c r="BZ39" s="373"/>
      <c r="CA39" s="373"/>
      <c r="CB39" s="389"/>
      <c r="CD39" s="390" t="s">
        <v>280</v>
      </c>
      <c r="CE39" s="391"/>
      <c r="CF39" s="391"/>
      <c r="CG39" s="391"/>
      <c r="CH39" s="391"/>
      <c r="CI39" s="391"/>
      <c r="CJ39" s="391"/>
      <c r="CK39" s="391"/>
      <c r="CL39" s="391"/>
      <c r="CM39" s="391"/>
      <c r="CN39" s="391"/>
      <c r="CO39" s="391"/>
      <c r="CP39" s="391"/>
      <c r="CQ39" s="392"/>
      <c r="CR39" s="372">
        <v>223726</v>
      </c>
      <c r="CS39" s="406"/>
      <c r="CT39" s="406"/>
      <c r="CU39" s="406"/>
      <c r="CV39" s="406"/>
      <c r="CW39" s="406"/>
      <c r="CX39" s="406"/>
      <c r="CY39" s="407"/>
      <c r="CZ39" s="408">
        <v>1.5</v>
      </c>
      <c r="DA39" s="409"/>
      <c r="DB39" s="409"/>
      <c r="DC39" s="410"/>
      <c r="DD39" s="388">
        <v>192987</v>
      </c>
      <c r="DE39" s="406"/>
      <c r="DF39" s="406"/>
      <c r="DG39" s="406"/>
      <c r="DH39" s="406"/>
      <c r="DI39" s="406"/>
      <c r="DJ39" s="406"/>
      <c r="DK39" s="407"/>
      <c r="DL39" s="388" t="s">
        <v>277</v>
      </c>
      <c r="DM39" s="406"/>
      <c r="DN39" s="406"/>
      <c r="DO39" s="406"/>
      <c r="DP39" s="406"/>
      <c r="DQ39" s="406"/>
      <c r="DR39" s="406"/>
      <c r="DS39" s="406"/>
      <c r="DT39" s="406"/>
      <c r="DU39" s="406"/>
      <c r="DV39" s="407"/>
      <c r="DW39" s="382" t="s">
        <v>277</v>
      </c>
      <c r="DX39" s="411"/>
      <c r="DY39" s="411"/>
      <c r="DZ39" s="411"/>
      <c r="EA39" s="411"/>
      <c r="EB39" s="411"/>
      <c r="EC39" s="412"/>
    </row>
    <row r="40" spans="2:133" ht="11.25" customHeight="1">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281</v>
      </c>
      <c r="AR40" s="461"/>
      <c r="AS40" s="461"/>
      <c r="AT40" s="461"/>
      <c r="AU40" s="461"/>
      <c r="AV40" s="461"/>
      <c r="AW40" s="461"/>
      <c r="AX40" s="461"/>
      <c r="AY40" s="462"/>
      <c r="AZ40" s="372">
        <v>112422</v>
      </c>
      <c r="BA40" s="373"/>
      <c r="BB40" s="373"/>
      <c r="BC40" s="373"/>
      <c r="BD40" s="406"/>
      <c r="BE40" s="406"/>
      <c r="BF40" s="438"/>
      <c r="BG40" s="463"/>
      <c r="BH40" s="464"/>
      <c r="BI40" s="464"/>
      <c r="BJ40" s="464"/>
      <c r="BK40" s="464"/>
      <c r="BL40" s="465"/>
      <c r="BM40" s="391" t="s">
        <v>282</v>
      </c>
      <c r="BN40" s="391"/>
      <c r="BO40" s="391"/>
      <c r="BP40" s="391"/>
      <c r="BQ40" s="391"/>
      <c r="BR40" s="391"/>
      <c r="BS40" s="391"/>
      <c r="BT40" s="391"/>
      <c r="BU40" s="392"/>
      <c r="BV40" s="372">
        <v>106</v>
      </c>
      <c r="BW40" s="373"/>
      <c r="BX40" s="373"/>
      <c r="BY40" s="373"/>
      <c r="BZ40" s="373"/>
      <c r="CA40" s="373"/>
      <c r="CB40" s="389"/>
      <c r="CD40" s="390" t="s">
        <v>283</v>
      </c>
      <c r="CE40" s="391"/>
      <c r="CF40" s="391"/>
      <c r="CG40" s="391"/>
      <c r="CH40" s="391"/>
      <c r="CI40" s="391"/>
      <c r="CJ40" s="391"/>
      <c r="CK40" s="391"/>
      <c r="CL40" s="391"/>
      <c r="CM40" s="391"/>
      <c r="CN40" s="391"/>
      <c r="CO40" s="391"/>
      <c r="CP40" s="391"/>
      <c r="CQ40" s="392"/>
      <c r="CR40" s="372">
        <v>422400</v>
      </c>
      <c r="CS40" s="373"/>
      <c r="CT40" s="373"/>
      <c r="CU40" s="373"/>
      <c r="CV40" s="373"/>
      <c r="CW40" s="373"/>
      <c r="CX40" s="373"/>
      <c r="CY40" s="374"/>
      <c r="CZ40" s="408">
        <v>2.9</v>
      </c>
      <c r="DA40" s="409"/>
      <c r="DB40" s="409"/>
      <c r="DC40" s="410"/>
      <c r="DD40" s="388">
        <v>50000</v>
      </c>
      <c r="DE40" s="373"/>
      <c r="DF40" s="373"/>
      <c r="DG40" s="373"/>
      <c r="DH40" s="373"/>
      <c r="DI40" s="373"/>
      <c r="DJ40" s="373"/>
      <c r="DK40" s="374"/>
      <c r="DL40" s="388" t="s">
        <v>277</v>
      </c>
      <c r="DM40" s="373"/>
      <c r="DN40" s="373"/>
      <c r="DO40" s="373"/>
      <c r="DP40" s="373"/>
      <c r="DQ40" s="373"/>
      <c r="DR40" s="373"/>
      <c r="DS40" s="373"/>
      <c r="DT40" s="373"/>
      <c r="DU40" s="373"/>
      <c r="DV40" s="374"/>
      <c r="DW40" s="382" t="s">
        <v>277</v>
      </c>
      <c r="DX40" s="411"/>
      <c r="DY40" s="411"/>
      <c r="DZ40" s="411"/>
      <c r="EA40" s="411"/>
      <c r="EB40" s="411"/>
      <c r="EC40" s="412"/>
    </row>
    <row r="41" spans="2:133" ht="11.25" customHeight="1">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284</v>
      </c>
      <c r="AR41" s="397"/>
      <c r="AS41" s="397"/>
      <c r="AT41" s="397"/>
      <c r="AU41" s="397"/>
      <c r="AV41" s="397"/>
      <c r="AW41" s="397"/>
      <c r="AX41" s="397"/>
      <c r="AY41" s="398"/>
      <c r="AZ41" s="453">
        <v>313837</v>
      </c>
      <c r="BA41" s="454"/>
      <c r="BB41" s="454"/>
      <c r="BC41" s="454"/>
      <c r="BD41" s="444"/>
      <c r="BE41" s="444"/>
      <c r="BF41" s="446"/>
      <c r="BG41" s="467"/>
      <c r="BH41" s="468"/>
      <c r="BI41" s="468"/>
      <c r="BJ41" s="468"/>
      <c r="BK41" s="468"/>
      <c r="BL41" s="469"/>
      <c r="BM41" s="397" t="s">
        <v>285</v>
      </c>
      <c r="BN41" s="397"/>
      <c r="BO41" s="397"/>
      <c r="BP41" s="397"/>
      <c r="BQ41" s="397"/>
      <c r="BR41" s="397"/>
      <c r="BS41" s="397"/>
      <c r="BT41" s="397"/>
      <c r="BU41" s="398"/>
      <c r="BV41" s="453">
        <v>318</v>
      </c>
      <c r="BW41" s="454"/>
      <c r="BX41" s="454"/>
      <c r="BY41" s="454"/>
      <c r="BZ41" s="454"/>
      <c r="CA41" s="454"/>
      <c r="CB41" s="470"/>
      <c r="CD41" s="390" t="s">
        <v>286</v>
      </c>
      <c r="CE41" s="391"/>
      <c r="CF41" s="391"/>
      <c r="CG41" s="391"/>
      <c r="CH41" s="391"/>
      <c r="CI41" s="391"/>
      <c r="CJ41" s="391"/>
      <c r="CK41" s="391"/>
      <c r="CL41" s="391"/>
      <c r="CM41" s="391"/>
      <c r="CN41" s="391"/>
      <c r="CO41" s="391"/>
      <c r="CP41" s="391"/>
      <c r="CQ41" s="392"/>
      <c r="CR41" s="372" t="s">
        <v>287</v>
      </c>
      <c r="CS41" s="406"/>
      <c r="CT41" s="406"/>
      <c r="CU41" s="406"/>
      <c r="CV41" s="406"/>
      <c r="CW41" s="406"/>
      <c r="CX41" s="406"/>
      <c r="CY41" s="407"/>
      <c r="CZ41" s="408" t="s">
        <v>287</v>
      </c>
      <c r="DA41" s="409"/>
      <c r="DB41" s="409"/>
      <c r="DC41" s="410"/>
      <c r="DD41" s="388" t="s">
        <v>287</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c r="B42" s="378" t="s">
        <v>288</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289</v>
      </c>
      <c r="CE42" s="380"/>
      <c r="CF42" s="380"/>
      <c r="CG42" s="380"/>
      <c r="CH42" s="380"/>
      <c r="CI42" s="380"/>
      <c r="CJ42" s="380"/>
      <c r="CK42" s="380"/>
      <c r="CL42" s="380"/>
      <c r="CM42" s="380"/>
      <c r="CN42" s="380"/>
      <c r="CO42" s="380"/>
      <c r="CP42" s="380"/>
      <c r="CQ42" s="381"/>
      <c r="CR42" s="372">
        <v>7746796</v>
      </c>
      <c r="CS42" s="373"/>
      <c r="CT42" s="373"/>
      <c r="CU42" s="373"/>
      <c r="CV42" s="373"/>
      <c r="CW42" s="373"/>
      <c r="CX42" s="373"/>
      <c r="CY42" s="374"/>
      <c r="CZ42" s="408">
        <v>52.8</v>
      </c>
      <c r="DA42" s="478"/>
      <c r="DB42" s="478"/>
      <c r="DC42" s="479"/>
      <c r="DD42" s="388">
        <v>2102272</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c r="B43" s="480" t="s">
        <v>290</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291</v>
      </c>
      <c r="CE43" s="380"/>
      <c r="CF43" s="380"/>
      <c r="CG43" s="380"/>
      <c r="CH43" s="380"/>
      <c r="CI43" s="380"/>
      <c r="CJ43" s="380"/>
      <c r="CK43" s="380"/>
      <c r="CL43" s="380"/>
      <c r="CM43" s="380"/>
      <c r="CN43" s="380"/>
      <c r="CO43" s="380"/>
      <c r="CP43" s="380"/>
      <c r="CQ43" s="381"/>
      <c r="CR43" s="372">
        <v>42049</v>
      </c>
      <c r="CS43" s="406"/>
      <c r="CT43" s="406"/>
      <c r="CU43" s="406"/>
      <c r="CV43" s="406"/>
      <c r="CW43" s="406"/>
      <c r="CX43" s="406"/>
      <c r="CY43" s="407"/>
      <c r="CZ43" s="408">
        <v>0.3</v>
      </c>
      <c r="DA43" s="409"/>
      <c r="DB43" s="409"/>
      <c r="DC43" s="410"/>
      <c r="DD43" s="388">
        <v>42049</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c r="B44" s="481" t="s">
        <v>292</v>
      </c>
      <c r="CD44" s="482" t="s">
        <v>243</v>
      </c>
      <c r="CE44" s="483"/>
      <c r="CF44" s="379" t="s">
        <v>293</v>
      </c>
      <c r="CG44" s="380"/>
      <c r="CH44" s="380"/>
      <c r="CI44" s="380"/>
      <c r="CJ44" s="380"/>
      <c r="CK44" s="380"/>
      <c r="CL44" s="380"/>
      <c r="CM44" s="380"/>
      <c r="CN44" s="380"/>
      <c r="CO44" s="380"/>
      <c r="CP44" s="380"/>
      <c r="CQ44" s="381"/>
      <c r="CR44" s="372">
        <v>7746796</v>
      </c>
      <c r="CS44" s="373"/>
      <c r="CT44" s="373"/>
      <c r="CU44" s="373"/>
      <c r="CV44" s="373"/>
      <c r="CW44" s="373"/>
      <c r="CX44" s="373"/>
      <c r="CY44" s="374"/>
      <c r="CZ44" s="408">
        <v>52.8</v>
      </c>
      <c r="DA44" s="478"/>
      <c r="DB44" s="478"/>
      <c r="DC44" s="479"/>
      <c r="DD44" s="388">
        <v>2102272</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c r="CD45" s="484"/>
      <c r="CE45" s="485"/>
      <c r="CF45" s="379" t="s">
        <v>294</v>
      </c>
      <c r="CG45" s="380"/>
      <c r="CH45" s="380"/>
      <c r="CI45" s="380"/>
      <c r="CJ45" s="380"/>
      <c r="CK45" s="380"/>
      <c r="CL45" s="380"/>
      <c r="CM45" s="380"/>
      <c r="CN45" s="380"/>
      <c r="CO45" s="380"/>
      <c r="CP45" s="380"/>
      <c r="CQ45" s="381"/>
      <c r="CR45" s="372">
        <v>1531211</v>
      </c>
      <c r="CS45" s="406"/>
      <c r="CT45" s="406"/>
      <c r="CU45" s="406"/>
      <c r="CV45" s="406"/>
      <c r="CW45" s="406"/>
      <c r="CX45" s="406"/>
      <c r="CY45" s="407"/>
      <c r="CZ45" s="408">
        <v>10.4</v>
      </c>
      <c r="DA45" s="409"/>
      <c r="DB45" s="409"/>
      <c r="DC45" s="410"/>
      <c r="DD45" s="388">
        <v>128793</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c r="CD46" s="484"/>
      <c r="CE46" s="485"/>
      <c r="CF46" s="379" t="s">
        <v>295</v>
      </c>
      <c r="CG46" s="380"/>
      <c r="CH46" s="380"/>
      <c r="CI46" s="380"/>
      <c r="CJ46" s="380"/>
      <c r="CK46" s="380"/>
      <c r="CL46" s="380"/>
      <c r="CM46" s="380"/>
      <c r="CN46" s="380"/>
      <c r="CO46" s="380"/>
      <c r="CP46" s="380"/>
      <c r="CQ46" s="381"/>
      <c r="CR46" s="372">
        <v>6195261</v>
      </c>
      <c r="CS46" s="373"/>
      <c r="CT46" s="373"/>
      <c r="CU46" s="373"/>
      <c r="CV46" s="373"/>
      <c r="CW46" s="373"/>
      <c r="CX46" s="373"/>
      <c r="CY46" s="374"/>
      <c r="CZ46" s="408">
        <v>42.3</v>
      </c>
      <c r="DA46" s="478"/>
      <c r="DB46" s="478"/>
      <c r="DC46" s="479"/>
      <c r="DD46" s="388">
        <v>1953155</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c r="CD47" s="484"/>
      <c r="CE47" s="485"/>
      <c r="CF47" s="379" t="s">
        <v>296</v>
      </c>
      <c r="CG47" s="380"/>
      <c r="CH47" s="380"/>
      <c r="CI47" s="380"/>
      <c r="CJ47" s="380"/>
      <c r="CK47" s="380"/>
      <c r="CL47" s="380"/>
      <c r="CM47" s="380"/>
      <c r="CN47" s="380"/>
      <c r="CO47" s="380"/>
      <c r="CP47" s="380"/>
      <c r="CQ47" s="381"/>
      <c r="CR47" s="372" t="s">
        <v>277</v>
      </c>
      <c r="CS47" s="406"/>
      <c r="CT47" s="406"/>
      <c r="CU47" s="406"/>
      <c r="CV47" s="406"/>
      <c r="CW47" s="406"/>
      <c r="CX47" s="406"/>
      <c r="CY47" s="407"/>
      <c r="CZ47" s="408" t="s">
        <v>277</v>
      </c>
      <c r="DA47" s="409"/>
      <c r="DB47" s="409"/>
      <c r="DC47" s="410"/>
      <c r="DD47" s="388" t="s">
        <v>277</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c r="CD48" s="486"/>
      <c r="CE48" s="487"/>
      <c r="CF48" s="379" t="s">
        <v>297</v>
      </c>
      <c r="CG48" s="380"/>
      <c r="CH48" s="380"/>
      <c r="CI48" s="380"/>
      <c r="CJ48" s="380"/>
      <c r="CK48" s="380"/>
      <c r="CL48" s="380"/>
      <c r="CM48" s="380"/>
      <c r="CN48" s="380"/>
      <c r="CO48" s="380"/>
      <c r="CP48" s="380"/>
      <c r="CQ48" s="381"/>
      <c r="CR48" s="372" t="s">
        <v>277</v>
      </c>
      <c r="CS48" s="373"/>
      <c r="CT48" s="373"/>
      <c r="CU48" s="373"/>
      <c r="CV48" s="373"/>
      <c r="CW48" s="373"/>
      <c r="CX48" s="373"/>
      <c r="CY48" s="374"/>
      <c r="CZ48" s="408" t="s">
        <v>277</v>
      </c>
      <c r="DA48" s="478"/>
      <c r="DB48" s="478"/>
      <c r="DC48" s="479"/>
      <c r="DD48" s="388" t="s">
        <v>277</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c r="CD49" s="417" t="s">
        <v>298</v>
      </c>
      <c r="CE49" s="418"/>
      <c r="CF49" s="418"/>
      <c r="CG49" s="418"/>
      <c r="CH49" s="418"/>
      <c r="CI49" s="418"/>
      <c r="CJ49" s="418"/>
      <c r="CK49" s="418"/>
      <c r="CL49" s="418"/>
      <c r="CM49" s="418"/>
      <c r="CN49" s="418"/>
      <c r="CO49" s="418"/>
      <c r="CP49" s="418"/>
      <c r="CQ49" s="419"/>
      <c r="CR49" s="453">
        <v>14659860</v>
      </c>
      <c r="CS49" s="444"/>
      <c r="CT49" s="444"/>
      <c r="CU49" s="444"/>
      <c r="CV49" s="444"/>
      <c r="CW49" s="444"/>
      <c r="CX49" s="444"/>
      <c r="CY49" s="488"/>
      <c r="CZ49" s="489">
        <v>100</v>
      </c>
      <c r="DA49" s="490"/>
      <c r="DB49" s="490"/>
      <c r="DC49" s="491"/>
      <c r="DD49" s="492">
        <v>7413950</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956" customWidth="1"/>
    <col min="131" max="131" width="1.625" style="956" customWidth="1"/>
    <col min="132" max="16384" width="9" style="956" hidden="1"/>
  </cols>
  <sheetData>
    <row r="1" spans="1:131" s="504" customFormat="1" ht="11.25" customHeight="1" thickBot="1">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c r="A2" s="505" t="s">
        <v>299</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300</v>
      </c>
      <c r="DK2" s="508"/>
      <c r="DL2" s="508"/>
      <c r="DM2" s="508"/>
      <c r="DN2" s="508"/>
      <c r="DO2" s="509"/>
      <c r="DP2" s="506"/>
      <c r="DQ2" s="507" t="s">
        <v>301</v>
      </c>
      <c r="DR2" s="508"/>
      <c r="DS2" s="508"/>
      <c r="DT2" s="508"/>
      <c r="DU2" s="508"/>
      <c r="DV2" s="508"/>
      <c r="DW2" s="508"/>
      <c r="DX2" s="508"/>
      <c r="DY2" s="508"/>
      <c r="DZ2" s="509"/>
      <c r="EA2" s="510"/>
    </row>
    <row r="3" spans="1:131" s="504" customFormat="1" ht="11.25" customHeight="1">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c r="A4" s="512" t="s">
        <v>302</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303</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c r="A5" s="517" t="s">
        <v>304</v>
      </c>
      <c r="B5" s="518"/>
      <c r="C5" s="518"/>
      <c r="D5" s="518"/>
      <c r="E5" s="518"/>
      <c r="F5" s="518"/>
      <c r="G5" s="518"/>
      <c r="H5" s="518"/>
      <c r="I5" s="518"/>
      <c r="J5" s="518"/>
      <c r="K5" s="518"/>
      <c r="L5" s="518"/>
      <c r="M5" s="518"/>
      <c r="N5" s="518"/>
      <c r="O5" s="518"/>
      <c r="P5" s="519"/>
      <c r="Q5" s="520" t="s">
        <v>305</v>
      </c>
      <c r="R5" s="521"/>
      <c r="S5" s="521"/>
      <c r="T5" s="521"/>
      <c r="U5" s="522"/>
      <c r="V5" s="520" t="s">
        <v>306</v>
      </c>
      <c r="W5" s="521"/>
      <c r="X5" s="521"/>
      <c r="Y5" s="521"/>
      <c r="Z5" s="522"/>
      <c r="AA5" s="520" t="s">
        <v>307</v>
      </c>
      <c r="AB5" s="521"/>
      <c r="AC5" s="521"/>
      <c r="AD5" s="521"/>
      <c r="AE5" s="521"/>
      <c r="AF5" s="523" t="s">
        <v>308</v>
      </c>
      <c r="AG5" s="521"/>
      <c r="AH5" s="521"/>
      <c r="AI5" s="521"/>
      <c r="AJ5" s="524"/>
      <c r="AK5" s="521" t="s">
        <v>309</v>
      </c>
      <c r="AL5" s="521"/>
      <c r="AM5" s="521"/>
      <c r="AN5" s="521"/>
      <c r="AO5" s="522"/>
      <c r="AP5" s="520" t="s">
        <v>310</v>
      </c>
      <c r="AQ5" s="521"/>
      <c r="AR5" s="521"/>
      <c r="AS5" s="521"/>
      <c r="AT5" s="522"/>
      <c r="AU5" s="520" t="s">
        <v>311</v>
      </c>
      <c r="AV5" s="521"/>
      <c r="AW5" s="521"/>
      <c r="AX5" s="521"/>
      <c r="AY5" s="524"/>
      <c r="AZ5" s="525"/>
      <c r="BA5" s="525"/>
      <c r="BB5" s="525"/>
      <c r="BC5" s="525"/>
      <c r="BD5" s="525"/>
      <c r="BE5" s="526"/>
      <c r="BF5" s="526"/>
      <c r="BG5" s="526"/>
      <c r="BH5" s="526"/>
      <c r="BI5" s="526"/>
      <c r="BJ5" s="526"/>
      <c r="BK5" s="526"/>
      <c r="BL5" s="526"/>
      <c r="BM5" s="526"/>
      <c r="BN5" s="526"/>
      <c r="BO5" s="526"/>
      <c r="BP5" s="526"/>
      <c r="BQ5" s="517" t="s">
        <v>312</v>
      </c>
      <c r="BR5" s="518"/>
      <c r="BS5" s="518"/>
      <c r="BT5" s="518"/>
      <c r="BU5" s="518"/>
      <c r="BV5" s="518"/>
      <c r="BW5" s="518"/>
      <c r="BX5" s="518"/>
      <c r="BY5" s="518"/>
      <c r="BZ5" s="518"/>
      <c r="CA5" s="518"/>
      <c r="CB5" s="518"/>
      <c r="CC5" s="518"/>
      <c r="CD5" s="518"/>
      <c r="CE5" s="518"/>
      <c r="CF5" s="518"/>
      <c r="CG5" s="519"/>
      <c r="CH5" s="520" t="s">
        <v>313</v>
      </c>
      <c r="CI5" s="521"/>
      <c r="CJ5" s="521"/>
      <c r="CK5" s="521"/>
      <c r="CL5" s="522"/>
      <c r="CM5" s="520" t="s">
        <v>314</v>
      </c>
      <c r="CN5" s="521"/>
      <c r="CO5" s="521"/>
      <c r="CP5" s="521"/>
      <c r="CQ5" s="522"/>
      <c r="CR5" s="520" t="s">
        <v>315</v>
      </c>
      <c r="CS5" s="521"/>
      <c r="CT5" s="521"/>
      <c r="CU5" s="521"/>
      <c r="CV5" s="522"/>
      <c r="CW5" s="520" t="s">
        <v>316</v>
      </c>
      <c r="CX5" s="521"/>
      <c r="CY5" s="521"/>
      <c r="CZ5" s="521"/>
      <c r="DA5" s="522"/>
      <c r="DB5" s="520" t="s">
        <v>317</v>
      </c>
      <c r="DC5" s="521"/>
      <c r="DD5" s="521"/>
      <c r="DE5" s="521"/>
      <c r="DF5" s="522"/>
      <c r="DG5" s="527" t="s">
        <v>318</v>
      </c>
      <c r="DH5" s="528"/>
      <c r="DI5" s="528"/>
      <c r="DJ5" s="528"/>
      <c r="DK5" s="529"/>
      <c r="DL5" s="527" t="s">
        <v>319</v>
      </c>
      <c r="DM5" s="528"/>
      <c r="DN5" s="528"/>
      <c r="DO5" s="528"/>
      <c r="DP5" s="529"/>
      <c r="DQ5" s="520" t="s">
        <v>320</v>
      </c>
      <c r="DR5" s="521"/>
      <c r="DS5" s="521"/>
      <c r="DT5" s="521"/>
      <c r="DU5" s="522"/>
      <c r="DV5" s="520" t="s">
        <v>311</v>
      </c>
      <c r="DW5" s="521"/>
      <c r="DX5" s="521"/>
      <c r="DY5" s="521"/>
      <c r="DZ5" s="524"/>
      <c r="EA5" s="515"/>
    </row>
    <row r="6" spans="1:131" s="516" customFormat="1" ht="26.25" customHeight="1" thickBot="1">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c r="A7" s="541">
        <v>1</v>
      </c>
      <c r="B7" s="542" t="s">
        <v>321</v>
      </c>
      <c r="C7" s="543"/>
      <c r="D7" s="543"/>
      <c r="E7" s="543"/>
      <c r="F7" s="543"/>
      <c r="G7" s="543"/>
      <c r="H7" s="543"/>
      <c r="I7" s="543"/>
      <c r="J7" s="543"/>
      <c r="K7" s="543"/>
      <c r="L7" s="543"/>
      <c r="M7" s="543"/>
      <c r="N7" s="543"/>
      <c r="O7" s="543"/>
      <c r="P7" s="544"/>
      <c r="Q7" s="545">
        <v>14998</v>
      </c>
      <c r="R7" s="546"/>
      <c r="S7" s="546"/>
      <c r="T7" s="546"/>
      <c r="U7" s="546"/>
      <c r="V7" s="546">
        <v>14659</v>
      </c>
      <c r="W7" s="546"/>
      <c r="X7" s="546"/>
      <c r="Y7" s="546"/>
      <c r="Z7" s="546"/>
      <c r="AA7" s="546">
        <v>339</v>
      </c>
      <c r="AB7" s="546"/>
      <c r="AC7" s="546"/>
      <c r="AD7" s="546"/>
      <c r="AE7" s="547"/>
      <c r="AF7" s="548">
        <v>229</v>
      </c>
      <c r="AG7" s="549"/>
      <c r="AH7" s="549"/>
      <c r="AI7" s="549"/>
      <c r="AJ7" s="550"/>
      <c r="AK7" s="551">
        <v>2730</v>
      </c>
      <c r="AL7" s="552"/>
      <c r="AM7" s="552"/>
      <c r="AN7" s="552"/>
      <c r="AO7" s="552"/>
      <c r="AP7" s="552">
        <v>4190</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t="s">
        <v>322</v>
      </c>
      <c r="BT7" s="558"/>
      <c r="BU7" s="558"/>
      <c r="BV7" s="558"/>
      <c r="BW7" s="558"/>
      <c r="BX7" s="558"/>
      <c r="BY7" s="558"/>
      <c r="BZ7" s="558"/>
      <c r="CA7" s="558"/>
      <c r="CB7" s="558"/>
      <c r="CC7" s="558"/>
      <c r="CD7" s="558"/>
      <c r="CE7" s="558"/>
      <c r="CF7" s="558"/>
      <c r="CG7" s="559"/>
      <c r="CH7" s="560">
        <v>-10</v>
      </c>
      <c r="CI7" s="561"/>
      <c r="CJ7" s="561"/>
      <c r="CK7" s="561"/>
      <c r="CL7" s="562"/>
      <c r="CM7" s="560">
        <v>77</v>
      </c>
      <c r="CN7" s="561"/>
      <c r="CO7" s="561"/>
      <c r="CP7" s="561"/>
      <c r="CQ7" s="562"/>
      <c r="CR7" s="560">
        <v>57</v>
      </c>
      <c r="CS7" s="561"/>
      <c r="CT7" s="561"/>
      <c r="CU7" s="561"/>
      <c r="CV7" s="562"/>
      <c r="CW7" s="560">
        <v>195</v>
      </c>
      <c r="CX7" s="561"/>
      <c r="CY7" s="561"/>
      <c r="CZ7" s="561"/>
      <c r="DA7" s="562"/>
      <c r="DB7" s="560" t="s">
        <v>323</v>
      </c>
      <c r="DC7" s="561"/>
      <c r="DD7" s="561"/>
      <c r="DE7" s="561"/>
      <c r="DF7" s="562"/>
      <c r="DG7" s="560" t="s">
        <v>323</v>
      </c>
      <c r="DH7" s="561"/>
      <c r="DI7" s="561"/>
      <c r="DJ7" s="561"/>
      <c r="DK7" s="562"/>
      <c r="DL7" s="560" t="s">
        <v>323</v>
      </c>
      <c r="DM7" s="561"/>
      <c r="DN7" s="561"/>
      <c r="DO7" s="561"/>
      <c r="DP7" s="562"/>
      <c r="DQ7" s="560" t="s">
        <v>323</v>
      </c>
      <c r="DR7" s="561"/>
      <c r="DS7" s="561"/>
      <c r="DT7" s="561"/>
      <c r="DU7" s="562"/>
      <c r="DV7" s="563"/>
      <c r="DW7" s="564"/>
      <c r="DX7" s="564"/>
      <c r="DY7" s="564"/>
      <c r="DZ7" s="565"/>
      <c r="EA7" s="515"/>
    </row>
    <row r="8" spans="1:131" s="516" customFormat="1" ht="26.25" customHeight="1">
      <c r="A8" s="566">
        <v>2</v>
      </c>
      <c r="B8" s="567" t="s">
        <v>324</v>
      </c>
      <c r="C8" s="568"/>
      <c r="D8" s="568"/>
      <c r="E8" s="568"/>
      <c r="F8" s="568"/>
      <c r="G8" s="568"/>
      <c r="H8" s="568"/>
      <c r="I8" s="568"/>
      <c r="J8" s="568"/>
      <c r="K8" s="568"/>
      <c r="L8" s="568"/>
      <c r="M8" s="568"/>
      <c r="N8" s="568"/>
      <c r="O8" s="568"/>
      <c r="P8" s="569"/>
      <c r="Q8" s="570">
        <v>319</v>
      </c>
      <c r="R8" s="571"/>
      <c r="S8" s="571"/>
      <c r="T8" s="571"/>
      <c r="U8" s="571"/>
      <c r="V8" s="571">
        <v>319</v>
      </c>
      <c r="W8" s="571"/>
      <c r="X8" s="571"/>
      <c r="Y8" s="571"/>
      <c r="Z8" s="571"/>
      <c r="AA8" s="571" t="s">
        <v>323</v>
      </c>
      <c r="AB8" s="571"/>
      <c r="AC8" s="571"/>
      <c r="AD8" s="571"/>
      <c r="AE8" s="572"/>
      <c r="AF8" s="573" t="s">
        <v>277</v>
      </c>
      <c r="AG8" s="574"/>
      <c r="AH8" s="574"/>
      <c r="AI8" s="574"/>
      <c r="AJ8" s="575"/>
      <c r="AK8" s="576">
        <v>319</v>
      </c>
      <c r="AL8" s="577"/>
      <c r="AM8" s="577"/>
      <c r="AN8" s="577"/>
      <c r="AO8" s="577"/>
      <c r="AP8" s="577" t="s">
        <v>323</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c r="BT8" s="583"/>
      <c r="BU8" s="583"/>
      <c r="BV8" s="583"/>
      <c r="BW8" s="583"/>
      <c r="BX8" s="583"/>
      <c r="BY8" s="583"/>
      <c r="BZ8" s="583"/>
      <c r="CA8" s="583"/>
      <c r="CB8" s="583"/>
      <c r="CC8" s="583"/>
      <c r="CD8" s="583"/>
      <c r="CE8" s="583"/>
      <c r="CF8" s="583"/>
      <c r="CG8" s="584"/>
      <c r="CH8" s="585"/>
      <c r="CI8" s="586"/>
      <c r="CJ8" s="586"/>
      <c r="CK8" s="586"/>
      <c r="CL8" s="587"/>
      <c r="CM8" s="585"/>
      <c r="CN8" s="586"/>
      <c r="CO8" s="586"/>
      <c r="CP8" s="586"/>
      <c r="CQ8" s="587"/>
      <c r="CR8" s="585"/>
      <c r="CS8" s="586"/>
      <c r="CT8" s="586"/>
      <c r="CU8" s="586"/>
      <c r="CV8" s="587"/>
      <c r="CW8" s="585"/>
      <c r="CX8" s="586"/>
      <c r="CY8" s="586"/>
      <c r="CZ8" s="586"/>
      <c r="DA8" s="587"/>
      <c r="DB8" s="585"/>
      <c r="DC8" s="586"/>
      <c r="DD8" s="586"/>
      <c r="DE8" s="586"/>
      <c r="DF8" s="587"/>
      <c r="DG8" s="585"/>
      <c r="DH8" s="586"/>
      <c r="DI8" s="586"/>
      <c r="DJ8" s="586"/>
      <c r="DK8" s="587"/>
      <c r="DL8" s="585"/>
      <c r="DM8" s="586"/>
      <c r="DN8" s="586"/>
      <c r="DO8" s="586"/>
      <c r="DP8" s="587"/>
      <c r="DQ8" s="585"/>
      <c r="DR8" s="586"/>
      <c r="DS8" s="586"/>
      <c r="DT8" s="586"/>
      <c r="DU8" s="587"/>
      <c r="DV8" s="588"/>
      <c r="DW8" s="589"/>
      <c r="DX8" s="589"/>
      <c r="DY8" s="589"/>
      <c r="DZ8" s="590"/>
      <c r="EA8" s="515"/>
    </row>
    <row r="9" spans="1:131" s="516" customFormat="1" ht="26.25" customHeight="1">
      <c r="A9" s="566">
        <v>3</v>
      </c>
      <c r="B9" s="567" t="s">
        <v>325</v>
      </c>
      <c r="C9" s="568"/>
      <c r="D9" s="568"/>
      <c r="E9" s="568"/>
      <c r="F9" s="568"/>
      <c r="G9" s="568"/>
      <c r="H9" s="568"/>
      <c r="I9" s="568"/>
      <c r="J9" s="568"/>
      <c r="K9" s="568"/>
      <c r="L9" s="568"/>
      <c r="M9" s="568"/>
      <c r="N9" s="568"/>
      <c r="O9" s="568"/>
      <c r="P9" s="569"/>
      <c r="Q9" s="570">
        <v>9</v>
      </c>
      <c r="R9" s="571"/>
      <c r="S9" s="571"/>
      <c r="T9" s="571"/>
      <c r="U9" s="571"/>
      <c r="V9" s="571">
        <v>9</v>
      </c>
      <c r="W9" s="571"/>
      <c r="X9" s="571"/>
      <c r="Y9" s="571"/>
      <c r="Z9" s="571"/>
      <c r="AA9" s="571" t="s">
        <v>323</v>
      </c>
      <c r="AB9" s="571"/>
      <c r="AC9" s="571"/>
      <c r="AD9" s="571"/>
      <c r="AE9" s="572"/>
      <c r="AF9" s="573" t="s">
        <v>277</v>
      </c>
      <c r="AG9" s="574"/>
      <c r="AH9" s="574"/>
      <c r="AI9" s="574"/>
      <c r="AJ9" s="575"/>
      <c r="AK9" s="576">
        <v>2</v>
      </c>
      <c r="AL9" s="577"/>
      <c r="AM9" s="577"/>
      <c r="AN9" s="577"/>
      <c r="AO9" s="577"/>
      <c r="AP9" s="577" t="s">
        <v>323</v>
      </c>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c r="BT9" s="583"/>
      <c r="BU9" s="583"/>
      <c r="BV9" s="583"/>
      <c r="BW9" s="583"/>
      <c r="BX9" s="583"/>
      <c r="BY9" s="583"/>
      <c r="BZ9" s="583"/>
      <c r="CA9" s="583"/>
      <c r="CB9" s="583"/>
      <c r="CC9" s="583"/>
      <c r="CD9" s="583"/>
      <c r="CE9" s="583"/>
      <c r="CF9" s="583"/>
      <c r="CG9" s="584"/>
      <c r="CH9" s="585"/>
      <c r="CI9" s="586"/>
      <c r="CJ9" s="586"/>
      <c r="CK9" s="586"/>
      <c r="CL9" s="587"/>
      <c r="CM9" s="585"/>
      <c r="CN9" s="586"/>
      <c r="CO9" s="586"/>
      <c r="CP9" s="586"/>
      <c r="CQ9" s="587"/>
      <c r="CR9" s="585"/>
      <c r="CS9" s="586"/>
      <c r="CT9" s="586"/>
      <c r="CU9" s="586"/>
      <c r="CV9" s="587"/>
      <c r="CW9" s="585"/>
      <c r="CX9" s="586"/>
      <c r="CY9" s="586"/>
      <c r="CZ9" s="586"/>
      <c r="DA9" s="587"/>
      <c r="DB9" s="585"/>
      <c r="DC9" s="586"/>
      <c r="DD9" s="586"/>
      <c r="DE9" s="586"/>
      <c r="DF9" s="587"/>
      <c r="DG9" s="585"/>
      <c r="DH9" s="586"/>
      <c r="DI9" s="586"/>
      <c r="DJ9" s="586"/>
      <c r="DK9" s="587"/>
      <c r="DL9" s="585"/>
      <c r="DM9" s="586"/>
      <c r="DN9" s="586"/>
      <c r="DO9" s="586"/>
      <c r="DP9" s="587"/>
      <c r="DQ9" s="585"/>
      <c r="DR9" s="586"/>
      <c r="DS9" s="586"/>
      <c r="DT9" s="586"/>
      <c r="DU9" s="587"/>
      <c r="DV9" s="588"/>
      <c r="DW9" s="589"/>
      <c r="DX9" s="589"/>
      <c r="DY9" s="589"/>
      <c r="DZ9" s="590"/>
      <c r="EA9" s="515"/>
    </row>
    <row r="10" spans="1:131" s="516" customFormat="1" ht="26.25" customHeight="1">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c r="BT10" s="583"/>
      <c r="BU10" s="583"/>
      <c r="BV10" s="583"/>
      <c r="BW10" s="583"/>
      <c r="BX10" s="583"/>
      <c r="BY10" s="583"/>
      <c r="BZ10" s="583"/>
      <c r="CA10" s="583"/>
      <c r="CB10" s="583"/>
      <c r="CC10" s="583"/>
      <c r="CD10" s="583"/>
      <c r="CE10" s="583"/>
      <c r="CF10" s="583"/>
      <c r="CG10" s="584"/>
      <c r="CH10" s="585"/>
      <c r="CI10" s="586"/>
      <c r="CJ10" s="586"/>
      <c r="CK10" s="586"/>
      <c r="CL10" s="587"/>
      <c r="CM10" s="585"/>
      <c r="CN10" s="586"/>
      <c r="CO10" s="586"/>
      <c r="CP10" s="586"/>
      <c r="CQ10" s="587"/>
      <c r="CR10" s="585"/>
      <c r="CS10" s="586"/>
      <c r="CT10" s="586"/>
      <c r="CU10" s="586"/>
      <c r="CV10" s="587"/>
      <c r="CW10" s="585"/>
      <c r="CX10" s="586"/>
      <c r="CY10" s="586"/>
      <c r="CZ10" s="586"/>
      <c r="DA10" s="587"/>
      <c r="DB10" s="585"/>
      <c r="DC10" s="586"/>
      <c r="DD10" s="586"/>
      <c r="DE10" s="586"/>
      <c r="DF10" s="587"/>
      <c r="DG10" s="585"/>
      <c r="DH10" s="586"/>
      <c r="DI10" s="586"/>
      <c r="DJ10" s="586"/>
      <c r="DK10" s="587"/>
      <c r="DL10" s="585"/>
      <c r="DM10" s="586"/>
      <c r="DN10" s="586"/>
      <c r="DO10" s="586"/>
      <c r="DP10" s="587"/>
      <c r="DQ10" s="585"/>
      <c r="DR10" s="586"/>
      <c r="DS10" s="586"/>
      <c r="DT10" s="586"/>
      <c r="DU10" s="587"/>
      <c r="DV10" s="588"/>
      <c r="DW10" s="589"/>
      <c r="DX10" s="589"/>
      <c r="DY10" s="589"/>
      <c r="DZ10" s="590"/>
      <c r="EA10" s="515"/>
    </row>
    <row r="11" spans="1:131" s="516" customFormat="1" ht="26.25" customHeight="1">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c r="BT11" s="583"/>
      <c r="BU11" s="583"/>
      <c r="BV11" s="583"/>
      <c r="BW11" s="583"/>
      <c r="BX11" s="583"/>
      <c r="BY11" s="583"/>
      <c r="BZ11" s="583"/>
      <c r="CA11" s="583"/>
      <c r="CB11" s="583"/>
      <c r="CC11" s="583"/>
      <c r="CD11" s="583"/>
      <c r="CE11" s="583"/>
      <c r="CF11" s="583"/>
      <c r="CG11" s="584"/>
      <c r="CH11" s="585"/>
      <c r="CI11" s="586"/>
      <c r="CJ11" s="586"/>
      <c r="CK11" s="586"/>
      <c r="CL11" s="587"/>
      <c r="CM11" s="585"/>
      <c r="CN11" s="586"/>
      <c r="CO11" s="586"/>
      <c r="CP11" s="586"/>
      <c r="CQ11" s="587"/>
      <c r="CR11" s="585"/>
      <c r="CS11" s="586"/>
      <c r="CT11" s="586"/>
      <c r="CU11" s="586"/>
      <c r="CV11" s="587"/>
      <c r="CW11" s="585"/>
      <c r="CX11" s="586"/>
      <c r="CY11" s="586"/>
      <c r="CZ11" s="586"/>
      <c r="DA11" s="587"/>
      <c r="DB11" s="585"/>
      <c r="DC11" s="586"/>
      <c r="DD11" s="586"/>
      <c r="DE11" s="586"/>
      <c r="DF11" s="587"/>
      <c r="DG11" s="585"/>
      <c r="DH11" s="586"/>
      <c r="DI11" s="586"/>
      <c r="DJ11" s="586"/>
      <c r="DK11" s="587"/>
      <c r="DL11" s="585"/>
      <c r="DM11" s="586"/>
      <c r="DN11" s="586"/>
      <c r="DO11" s="586"/>
      <c r="DP11" s="587"/>
      <c r="DQ11" s="585"/>
      <c r="DR11" s="586"/>
      <c r="DS11" s="586"/>
      <c r="DT11" s="586"/>
      <c r="DU11" s="587"/>
      <c r="DV11" s="588"/>
      <c r="DW11" s="589"/>
      <c r="DX11" s="589"/>
      <c r="DY11" s="589"/>
      <c r="DZ11" s="590"/>
      <c r="EA11" s="515"/>
    </row>
    <row r="12" spans="1:131" s="516" customFormat="1" ht="26.25" customHeight="1">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326</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c r="A23" s="600" t="s">
        <v>327</v>
      </c>
      <c r="B23" s="601" t="s">
        <v>328</v>
      </c>
      <c r="C23" s="602"/>
      <c r="D23" s="602"/>
      <c r="E23" s="602"/>
      <c r="F23" s="602"/>
      <c r="G23" s="602"/>
      <c r="H23" s="602"/>
      <c r="I23" s="602"/>
      <c r="J23" s="602"/>
      <c r="K23" s="602"/>
      <c r="L23" s="602"/>
      <c r="M23" s="602"/>
      <c r="N23" s="602"/>
      <c r="O23" s="602"/>
      <c r="P23" s="603"/>
      <c r="Q23" s="604">
        <v>14999</v>
      </c>
      <c r="R23" s="605"/>
      <c r="S23" s="605"/>
      <c r="T23" s="605"/>
      <c r="U23" s="605"/>
      <c r="V23" s="605">
        <v>14660</v>
      </c>
      <c r="W23" s="605"/>
      <c r="X23" s="605"/>
      <c r="Y23" s="605"/>
      <c r="Z23" s="605"/>
      <c r="AA23" s="605">
        <v>339</v>
      </c>
      <c r="AB23" s="605"/>
      <c r="AC23" s="605"/>
      <c r="AD23" s="605"/>
      <c r="AE23" s="606"/>
      <c r="AF23" s="607">
        <v>229</v>
      </c>
      <c r="AG23" s="605"/>
      <c r="AH23" s="605"/>
      <c r="AI23" s="605"/>
      <c r="AJ23" s="608"/>
      <c r="AK23" s="609"/>
      <c r="AL23" s="610"/>
      <c r="AM23" s="610"/>
      <c r="AN23" s="610"/>
      <c r="AO23" s="610"/>
      <c r="AP23" s="605">
        <v>4190</v>
      </c>
      <c r="AQ23" s="605"/>
      <c r="AR23" s="605"/>
      <c r="AS23" s="605"/>
      <c r="AT23" s="605"/>
      <c r="AU23" s="611"/>
      <c r="AV23" s="611"/>
      <c r="AW23" s="611"/>
      <c r="AX23" s="611"/>
      <c r="AY23" s="612"/>
      <c r="AZ23" s="613" t="s">
        <v>277</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c r="A24" s="616" t="s">
        <v>329</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c r="A25" s="512" t="s">
        <v>330</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c r="A26" s="517" t="s">
        <v>304</v>
      </c>
      <c r="B26" s="518"/>
      <c r="C26" s="518"/>
      <c r="D26" s="518"/>
      <c r="E26" s="518"/>
      <c r="F26" s="518"/>
      <c r="G26" s="518"/>
      <c r="H26" s="518"/>
      <c r="I26" s="518"/>
      <c r="J26" s="518"/>
      <c r="K26" s="518"/>
      <c r="L26" s="518"/>
      <c r="M26" s="518"/>
      <c r="N26" s="518"/>
      <c r="O26" s="518"/>
      <c r="P26" s="519"/>
      <c r="Q26" s="520" t="s">
        <v>331</v>
      </c>
      <c r="R26" s="521"/>
      <c r="S26" s="521"/>
      <c r="T26" s="521"/>
      <c r="U26" s="522"/>
      <c r="V26" s="520" t="s">
        <v>332</v>
      </c>
      <c r="W26" s="521"/>
      <c r="X26" s="521"/>
      <c r="Y26" s="521"/>
      <c r="Z26" s="522"/>
      <c r="AA26" s="520" t="s">
        <v>333</v>
      </c>
      <c r="AB26" s="521"/>
      <c r="AC26" s="521"/>
      <c r="AD26" s="521"/>
      <c r="AE26" s="521"/>
      <c r="AF26" s="618" t="s">
        <v>334</v>
      </c>
      <c r="AG26" s="619"/>
      <c r="AH26" s="619"/>
      <c r="AI26" s="619"/>
      <c r="AJ26" s="620"/>
      <c r="AK26" s="521" t="s">
        <v>335</v>
      </c>
      <c r="AL26" s="521"/>
      <c r="AM26" s="521"/>
      <c r="AN26" s="521"/>
      <c r="AO26" s="522"/>
      <c r="AP26" s="520" t="s">
        <v>336</v>
      </c>
      <c r="AQ26" s="521"/>
      <c r="AR26" s="521"/>
      <c r="AS26" s="521"/>
      <c r="AT26" s="522"/>
      <c r="AU26" s="520" t="s">
        <v>337</v>
      </c>
      <c r="AV26" s="521"/>
      <c r="AW26" s="521"/>
      <c r="AX26" s="521"/>
      <c r="AY26" s="522"/>
      <c r="AZ26" s="520" t="s">
        <v>338</v>
      </c>
      <c r="BA26" s="521"/>
      <c r="BB26" s="521"/>
      <c r="BC26" s="521"/>
      <c r="BD26" s="522"/>
      <c r="BE26" s="520" t="s">
        <v>311</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c r="A28" s="624">
        <v>1</v>
      </c>
      <c r="B28" s="542" t="s">
        <v>339</v>
      </c>
      <c r="C28" s="543"/>
      <c r="D28" s="543"/>
      <c r="E28" s="543"/>
      <c r="F28" s="543"/>
      <c r="G28" s="543"/>
      <c r="H28" s="543"/>
      <c r="I28" s="543"/>
      <c r="J28" s="543"/>
      <c r="K28" s="543"/>
      <c r="L28" s="543"/>
      <c r="M28" s="543"/>
      <c r="N28" s="543"/>
      <c r="O28" s="543"/>
      <c r="P28" s="544"/>
      <c r="Q28" s="625">
        <v>1336</v>
      </c>
      <c r="R28" s="626"/>
      <c r="S28" s="626"/>
      <c r="T28" s="626"/>
      <c r="U28" s="626"/>
      <c r="V28" s="626">
        <v>1326</v>
      </c>
      <c r="W28" s="626"/>
      <c r="X28" s="626"/>
      <c r="Y28" s="626"/>
      <c r="Z28" s="626"/>
      <c r="AA28" s="626">
        <v>9</v>
      </c>
      <c r="AB28" s="626"/>
      <c r="AC28" s="626"/>
      <c r="AD28" s="626"/>
      <c r="AE28" s="627"/>
      <c r="AF28" s="628">
        <v>9</v>
      </c>
      <c r="AG28" s="626"/>
      <c r="AH28" s="626"/>
      <c r="AI28" s="626"/>
      <c r="AJ28" s="629"/>
      <c r="AK28" s="630">
        <v>91</v>
      </c>
      <c r="AL28" s="631"/>
      <c r="AM28" s="631"/>
      <c r="AN28" s="631"/>
      <c r="AO28" s="631"/>
      <c r="AP28" s="631" t="s">
        <v>323</v>
      </c>
      <c r="AQ28" s="631"/>
      <c r="AR28" s="631"/>
      <c r="AS28" s="631"/>
      <c r="AT28" s="631"/>
      <c r="AU28" s="631" t="s">
        <v>323</v>
      </c>
      <c r="AV28" s="631"/>
      <c r="AW28" s="631"/>
      <c r="AX28" s="631"/>
      <c r="AY28" s="631"/>
      <c r="AZ28" s="632" t="s">
        <v>323</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c r="A29" s="624">
        <v>2</v>
      </c>
      <c r="B29" s="567" t="s">
        <v>340</v>
      </c>
      <c r="C29" s="568"/>
      <c r="D29" s="568"/>
      <c r="E29" s="568"/>
      <c r="F29" s="568"/>
      <c r="G29" s="568"/>
      <c r="H29" s="568"/>
      <c r="I29" s="568"/>
      <c r="J29" s="568"/>
      <c r="K29" s="568"/>
      <c r="L29" s="568"/>
      <c r="M29" s="568"/>
      <c r="N29" s="568"/>
      <c r="O29" s="568"/>
      <c r="P29" s="569"/>
      <c r="Q29" s="570">
        <v>111</v>
      </c>
      <c r="R29" s="571"/>
      <c r="S29" s="571"/>
      <c r="T29" s="571"/>
      <c r="U29" s="571"/>
      <c r="V29" s="571">
        <v>111</v>
      </c>
      <c r="W29" s="571"/>
      <c r="X29" s="571"/>
      <c r="Y29" s="571"/>
      <c r="Z29" s="571"/>
      <c r="AA29" s="571" t="s">
        <v>323</v>
      </c>
      <c r="AB29" s="571"/>
      <c r="AC29" s="571"/>
      <c r="AD29" s="571"/>
      <c r="AE29" s="572"/>
      <c r="AF29" s="573" t="s">
        <v>277</v>
      </c>
      <c r="AG29" s="574"/>
      <c r="AH29" s="574"/>
      <c r="AI29" s="574"/>
      <c r="AJ29" s="575"/>
      <c r="AK29" s="635">
        <v>25</v>
      </c>
      <c r="AL29" s="636"/>
      <c r="AM29" s="636"/>
      <c r="AN29" s="636"/>
      <c r="AO29" s="636"/>
      <c r="AP29" s="636" t="s">
        <v>323</v>
      </c>
      <c r="AQ29" s="636"/>
      <c r="AR29" s="636"/>
      <c r="AS29" s="636"/>
      <c r="AT29" s="636"/>
      <c r="AU29" s="636" t="s">
        <v>323</v>
      </c>
      <c r="AV29" s="636"/>
      <c r="AW29" s="636"/>
      <c r="AX29" s="636"/>
      <c r="AY29" s="636"/>
      <c r="AZ29" s="637" t="s">
        <v>323</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c r="A30" s="624">
        <v>3</v>
      </c>
      <c r="B30" s="567" t="s">
        <v>341</v>
      </c>
      <c r="C30" s="568"/>
      <c r="D30" s="568"/>
      <c r="E30" s="568"/>
      <c r="F30" s="568"/>
      <c r="G30" s="568"/>
      <c r="H30" s="568"/>
      <c r="I30" s="568"/>
      <c r="J30" s="568"/>
      <c r="K30" s="568"/>
      <c r="L30" s="568"/>
      <c r="M30" s="568"/>
      <c r="N30" s="568"/>
      <c r="O30" s="568"/>
      <c r="P30" s="569"/>
      <c r="Q30" s="570">
        <v>1067</v>
      </c>
      <c r="R30" s="571"/>
      <c r="S30" s="571"/>
      <c r="T30" s="571"/>
      <c r="U30" s="571"/>
      <c r="V30" s="571">
        <v>1019</v>
      </c>
      <c r="W30" s="571"/>
      <c r="X30" s="571"/>
      <c r="Y30" s="571"/>
      <c r="Z30" s="571"/>
      <c r="AA30" s="571">
        <v>48</v>
      </c>
      <c r="AB30" s="571"/>
      <c r="AC30" s="571"/>
      <c r="AD30" s="571"/>
      <c r="AE30" s="572"/>
      <c r="AF30" s="573">
        <v>48</v>
      </c>
      <c r="AG30" s="574"/>
      <c r="AH30" s="574"/>
      <c r="AI30" s="574"/>
      <c r="AJ30" s="575"/>
      <c r="AK30" s="635">
        <v>158</v>
      </c>
      <c r="AL30" s="636"/>
      <c r="AM30" s="636"/>
      <c r="AN30" s="636"/>
      <c r="AO30" s="636"/>
      <c r="AP30" s="636" t="s">
        <v>323</v>
      </c>
      <c r="AQ30" s="636"/>
      <c r="AR30" s="636"/>
      <c r="AS30" s="636"/>
      <c r="AT30" s="636"/>
      <c r="AU30" s="636" t="s">
        <v>323</v>
      </c>
      <c r="AV30" s="636"/>
      <c r="AW30" s="636"/>
      <c r="AX30" s="636"/>
      <c r="AY30" s="636"/>
      <c r="AZ30" s="637" t="s">
        <v>323</v>
      </c>
      <c r="BA30" s="637"/>
      <c r="BB30" s="637"/>
      <c r="BC30" s="637"/>
      <c r="BD30" s="637"/>
      <c r="BE30" s="638"/>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c r="A31" s="624">
        <v>4</v>
      </c>
      <c r="B31" s="567" t="s">
        <v>342</v>
      </c>
      <c r="C31" s="568"/>
      <c r="D31" s="568"/>
      <c r="E31" s="568"/>
      <c r="F31" s="568"/>
      <c r="G31" s="568"/>
      <c r="H31" s="568"/>
      <c r="I31" s="568"/>
      <c r="J31" s="568"/>
      <c r="K31" s="568"/>
      <c r="L31" s="568"/>
      <c r="M31" s="568"/>
      <c r="N31" s="568"/>
      <c r="O31" s="568"/>
      <c r="P31" s="569"/>
      <c r="Q31" s="570">
        <v>102</v>
      </c>
      <c r="R31" s="571"/>
      <c r="S31" s="571"/>
      <c r="T31" s="571"/>
      <c r="U31" s="571"/>
      <c r="V31" s="571">
        <v>94</v>
      </c>
      <c r="W31" s="571"/>
      <c r="X31" s="571"/>
      <c r="Y31" s="571"/>
      <c r="Z31" s="571"/>
      <c r="AA31" s="571">
        <v>8</v>
      </c>
      <c r="AB31" s="571"/>
      <c r="AC31" s="571"/>
      <c r="AD31" s="571"/>
      <c r="AE31" s="572"/>
      <c r="AF31" s="573">
        <v>8</v>
      </c>
      <c r="AG31" s="574"/>
      <c r="AH31" s="574"/>
      <c r="AI31" s="574"/>
      <c r="AJ31" s="575"/>
      <c r="AK31" s="635">
        <v>34</v>
      </c>
      <c r="AL31" s="636"/>
      <c r="AM31" s="636"/>
      <c r="AN31" s="636"/>
      <c r="AO31" s="636"/>
      <c r="AP31" s="636" t="s">
        <v>323</v>
      </c>
      <c r="AQ31" s="636"/>
      <c r="AR31" s="636"/>
      <c r="AS31" s="636"/>
      <c r="AT31" s="636"/>
      <c r="AU31" s="636" t="s">
        <v>323</v>
      </c>
      <c r="AV31" s="636"/>
      <c r="AW31" s="636"/>
      <c r="AX31" s="636"/>
      <c r="AY31" s="636"/>
      <c r="AZ31" s="637" t="s">
        <v>323</v>
      </c>
      <c r="BA31" s="637"/>
      <c r="BB31" s="637"/>
      <c r="BC31" s="637"/>
      <c r="BD31" s="637"/>
      <c r="BE31" s="638"/>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c r="A32" s="624">
        <v>5</v>
      </c>
      <c r="B32" s="567" t="s">
        <v>343</v>
      </c>
      <c r="C32" s="568"/>
      <c r="D32" s="568"/>
      <c r="E32" s="568"/>
      <c r="F32" s="568"/>
      <c r="G32" s="568"/>
      <c r="H32" s="568"/>
      <c r="I32" s="568"/>
      <c r="J32" s="568"/>
      <c r="K32" s="568"/>
      <c r="L32" s="568"/>
      <c r="M32" s="568"/>
      <c r="N32" s="568"/>
      <c r="O32" s="568"/>
      <c r="P32" s="569"/>
      <c r="Q32" s="570">
        <v>249</v>
      </c>
      <c r="R32" s="571"/>
      <c r="S32" s="571"/>
      <c r="T32" s="571"/>
      <c r="U32" s="571"/>
      <c r="V32" s="571">
        <v>215</v>
      </c>
      <c r="W32" s="571"/>
      <c r="X32" s="571"/>
      <c r="Y32" s="571"/>
      <c r="Z32" s="571"/>
      <c r="AA32" s="571">
        <v>34</v>
      </c>
      <c r="AB32" s="571"/>
      <c r="AC32" s="571"/>
      <c r="AD32" s="571"/>
      <c r="AE32" s="572"/>
      <c r="AF32" s="573">
        <v>720</v>
      </c>
      <c r="AG32" s="574"/>
      <c r="AH32" s="574"/>
      <c r="AI32" s="574"/>
      <c r="AJ32" s="575"/>
      <c r="AK32" s="635">
        <v>3</v>
      </c>
      <c r="AL32" s="636"/>
      <c r="AM32" s="636"/>
      <c r="AN32" s="636"/>
      <c r="AO32" s="636"/>
      <c r="AP32" s="636" t="s">
        <v>323</v>
      </c>
      <c r="AQ32" s="636"/>
      <c r="AR32" s="636"/>
      <c r="AS32" s="636"/>
      <c r="AT32" s="636"/>
      <c r="AU32" s="636" t="s">
        <v>323</v>
      </c>
      <c r="AV32" s="636"/>
      <c r="AW32" s="636"/>
      <c r="AX32" s="636"/>
      <c r="AY32" s="636"/>
      <c r="AZ32" s="637" t="s">
        <v>323</v>
      </c>
      <c r="BA32" s="637"/>
      <c r="BB32" s="637"/>
      <c r="BC32" s="637"/>
      <c r="BD32" s="637"/>
      <c r="BE32" s="638" t="s">
        <v>344</v>
      </c>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c r="A33" s="624">
        <v>6</v>
      </c>
      <c r="B33" s="567" t="s">
        <v>345</v>
      </c>
      <c r="C33" s="568"/>
      <c r="D33" s="568"/>
      <c r="E33" s="568"/>
      <c r="F33" s="568"/>
      <c r="G33" s="568"/>
      <c r="H33" s="568"/>
      <c r="I33" s="568"/>
      <c r="J33" s="568"/>
      <c r="K33" s="568"/>
      <c r="L33" s="568"/>
      <c r="M33" s="568"/>
      <c r="N33" s="568"/>
      <c r="O33" s="568"/>
      <c r="P33" s="569"/>
      <c r="Q33" s="570">
        <v>79</v>
      </c>
      <c r="R33" s="571"/>
      <c r="S33" s="571"/>
      <c r="T33" s="571"/>
      <c r="U33" s="571"/>
      <c r="V33" s="571">
        <v>79</v>
      </c>
      <c r="W33" s="571"/>
      <c r="X33" s="571"/>
      <c r="Y33" s="571"/>
      <c r="Z33" s="571"/>
      <c r="AA33" s="571" t="s">
        <v>323</v>
      </c>
      <c r="AB33" s="571"/>
      <c r="AC33" s="571"/>
      <c r="AD33" s="571"/>
      <c r="AE33" s="572"/>
      <c r="AF33" s="573" t="s">
        <v>277</v>
      </c>
      <c r="AG33" s="574"/>
      <c r="AH33" s="574"/>
      <c r="AI33" s="574"/>
      <c r="AJ33" s="575"/>
      <c r="AK33" s="635">
        <v>72</v>
      </c>
      <c r="AL33" s="636"/>
      <c r="AM33" s="636"/>
      <c r="AN33" s="636"/>
      <c r="AO33" s="636"/>
      <c r="AP33" s="636">
        <v>183</v>
      </c>
      <c r="AQ33" s="636"/>
      <c r="AR33" s="636"/>
      <c r="AS33" s="636"/>
      <c r="AT33" s="636"/>
      <c r="AU33" s="636">
        <v>177</v>
      </c>
      <c r="AV33" s="636"/>
      <c r="AW33" s="636"/>
      <c r="AX33" s="636"/>
      <c r="AY33" s="636"/>
      <c r="AZ33" s="637" t="s">
        <v>323</v>
      </c>
      <c r="BA33" s="637"/>
      <c r="BB33" s="637"/>
      <c r="BC33" s="637"/>
      <c r="BD33" s="637"/>
      <c r="BE33" s="638" t="s">
        <v>346</v>
      </c>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c r="A34" s="624">
        <v>7</v>
      </c>
      <c r="B34" s="567" t="s">
        <v>347</v>
      </c>
      <c r="C34" s="568"/>
      <c r="D34" s="568"/>
      <c r="E34" s="568"/>
      <c r="F34" s="568"/>
      <c r="G34" s="568"/>
      <c r="H34" s="568"/>
      <c r="I34" s="568"/>
      <c r="J34" s="568"/>
      <c r="K34" s="568"/>
      <c r="L34" s="568"/>
      <c r="M34" s="568"/>
      <c r="N34" s="568"/>
      <c r="O34" s="568"/>
      <c r="P34" s="569"/>
      <c r="Q34" s="570">
        <v>909</v>
      </c>
      <c r="R34" s="571"/>
      <c r="S34" s="571"/>
      <c r="T34" s="571"/>
      <c r="U34" s="571"/>
      <c r="V34" s="571">
        <v>909</v>
      </c>
      <c r="W34" s="571"/>
      <c r="X34" s="571"/>
      <c r="Y34" s="571"/>
      <c r="Z34" s="571"/>
      <c r="AA34" s="571" t="s">
        <v>323</v>
      </c>
      <c r="AB34" s="571"/>
      <c r="AC34" s="571"/>
      <c r="AD34" s="571"/>
      <c r="AE34" s="572"/>
      <c r="AF34" s="573" t="s">
        <v>277</v>
      </c>
      <c r="AG34" s="574"/>
      <c r="AH34" s="574"/>
      <c r="AI34" s="574"/>
      <c r="AJ34" s="575"/>
      <c r="AK34" s="635">
        <v>535</v>
      </c>
      <c r="AL34" s="636"/>
      <c r="AM34" s="636"/>
      <c r="AN34" s="636"/>
      <c r="AO34" s="636"/>
      <c r="AP34" s="636">
        <v>4671</v>
      </c>
      <c r="AQ34" s="636"/>
      <c r="AR34" s="636"/>
      <c r="AS34" s="636"/>
      <c r="AT34" s="636"/>
      <c r="AU34" s="636">
        <v>4209</v>
      </c>
      <c r="AV34" s="636"/>
      <c r="AW34" s="636"/>
      <c r="AX34" s="636"/>
      <c r="AY34" s="636"/>
      <c r="AZ34" s="637" t="s">
        <v>323</v>
      </c>
      <c r="BA34" s="637"/>
      <c r="BB34" s="637"/>
      <c r="BC34" s="637"/>
      <c r="BD34" s="637"/>
      <c r="BE34" s="638" t="s">
        <v>346</v>
      </c>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c r="A35" s="624">
        <v>8</v>
      </c>
      <c r="B35" s="567" t="s">
        <v>348</v>
      </c>
      <c r="C35" s="568"/>
      <c r="D35" s="568"/>
      <c r="E35" s="568"/>
      <c r="F35" s="568"/>
      <c r="G35" s="568"/>
      <c r="H35" s="568"/>
      <c r="I35" s="568"/>
      <c r="J35" s="568"/>
      <c r="K35" s="568"/>
      <c r="L35" s="568"/>
      <c r="M35" s="568"/>
      <c r="N35" s="568"/>
      <c r="O35" s="568"/>
      <c r="P35" s="569"/>
      <c r="Q35" s="570">
        <v>277</v>
      </c>
      <c r="R35" s="571"/>
      <c r="S35" s="571"/>
      <c r="T35" s="571"/>
      <c r="U35" s="571"/>
      <c r="V35" s="571">
        <v>277</v>
      </c>
      <c r="W35" s="571"/>
      <c r="X35" s="571"/>
      <c r="Y35" s="571"/>
      <c r="Z35" s="571"/>
      <c r="AA35" s="571" t="s">
        <v>323</v>
      </c>
      <c r="AB35" s="571"/>
      <c r="AC35" s="571"/>
      <c r="AD35" s="571"/>
      <c r="AE35" s="572"/>
      <c r="AF35" s="573" t="s">
        <v>277</v>
      </c>
      <c r="AG35" s="574"/>
      <c r="AH35" s="574"/>
      <c r="AI35" s="574"/>
      <c r="AJ35" s="575"/>
      <c r="AK35" s="635">
        <v>239</v>
      </c>
      <c r="AL35" s="636"/>
      <c r="AM35" s="636"/>
      <c r="AN35" s="636"/>
      <c r="AO35" s="636"/>
      <c r="AP35" s="636">
        <v>1371</v>
      </c>
      <c r="AQ35" s="636"/>
      <c r="AR35" s="636"/>
      <c r="AS35" s="636"/>
      <c r="AT35" s="636"/>
      <c r="AU35" s="636">
        <v>1284</v>
      </c>
      <c r="AV35" s="636"/>
      <c r="AW35" s="636"/>
      <c r="AX35" s="636"/>
      <c r="AY35" s="636"/>
      <c r="AZ35" s="637" t="s">
        <v>323</v>
      </c>
      <c r="BA35" s="637"/>
      <c r="BB35" s="637"/>
      <c r="BC35" s="637"/>
      <c r="BD35" s="637"/>
      <c r="BE35" s="638" t="s">
        <v>346</v>
      </c>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349</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c r="A63" s="600" t="s">
        <v>327</v>
      </c>
      <c r="B63" s="601" t="s">
        <v>350</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785</v>
      </c>
      <c r="AG63" s="650"/>
      <c r="AH63" s="650"/>
      <c r="AI63" s="650"/>
      <c r="AJ63" s="651"/>
      <c r="AK63" s="652"/>
      <c r="AL63" s="647"/>
      <c r="AM63" s="647"/>
      <c r="AN63" s="647"/>
      <c r="AO63" s="647"/>
      <c r="AP63" s="650">
        <v>6225</v>
      </c>
      <c r="AQ63" s="650"/>
      <c r="AR63" s="650"/>
      <c r="AS63" s="650"/>
      <c r="AT63" s="650"/>
      <c r="AU63" s="650">
        <v>5669</v>
      </c>
      <c r="AV63" s="650"/>
      <c r="AW63" s="650"/>
      <c r="AX63" s="650"/>
      <c r="AY63" s="650"/>
      <c r="AZ63" s="653"/>
      <c r="BA63" s="653"/>
      <c r="BB63" s="653"/>
      <c r="BC63" s="653"/>
      <c r="BD63" s="653"/>
      <c r="BE63" s="654"/>
      <c r="BF63" s="654"/>
      <c r="BG63" s="654"/>
      <c r="BH63" s="654"/>
      <c r="BI63" s="655"/>
      <c r="BJ63" s="656" t="s">
        <v>277</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c r="A65" s="513" t="s">
        <v>351</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c r="A66" s="517" t="s">
        <v>352</v>
      </c>
      <c r="B66" s="518"/>
      <c r="C66" s="518"/>
      <c r="D66" s="518"/>
      <c r="E66" s="518"/>
      <c r="F66" s="518"/>
      <c r="G66" s="518"/>
      <c r="H66" s="518"/>
      <c r="I66" s="518"/>
      <c r="J66" s="518"/>
      <c r="K66" s="518"/>
      <c r="L66" s="518"/>
      <c r="M66" s="518"/>
      <c r="N66" s="518"/>
      <c r="O66" s="518"/>
      <c r="P66" s="519"/>
      <c r="Q66" s="520" t="s">
        <v>331</v>
      </c>
      <c r="R66" s="521"/>
      <c r="S66" s="521"/>
      <c r="T66" s="521"/>
      <c r="U66" s="522"/>
      <c r="V66" s="520" t="s">
        <v>332</v>
      </c>
      <c r="W66" s="521"/>
      <c r="X66" s="521"/>
      <c r="Y66" s="521"/>
      <c r="Z66" s="522"/>
      <c r="AA66" s="520" t="s">
        <v>333</v>
      </c>
      <c r="AB66" s="521"/>
      <c r="AC66" s="521"/>
      <c r="AD66" s="521"/>
      <c r="AE66" s="522"/>
      <c r="AF66" s="659" t="s">
        <v>334</v>
      </c>
      <c r="AG66" s="619"/>
      <c r="AH66" s="619"/>
      <c r="AI66" s="619"/>
      <c r="AJ66" s="660"/>
      <c r="AK66" s="520" t="s">
        <v>335</v>
      </c>
      <c r="AL66" s="518"/>
      <c r="AM66" s="518"/>
      <c r="AN66" s="518"/>
      <c r="AO66" s="519"/>
      <c r="AP66" s="520" t="s">
        <v>336</v>
      </c>
      <c r="AQ66" s="521"/>
      <c r="AR66" s="521"/>
      <c r="AS66" s="521"/>
      <c r="AT66" s="522"/>
      <c r="AU66" s="520" t="s">
        <v>353</v>
      </c>
      <c r="AV66" s="521"/>
      <c r="AW66" s="521"/>
      <c r="AX66" s="521"/>
      <c r="AY66" s="522"/>
      <c r="AZ66" s="520" t="s">
        <v>311</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c r="A68" s="541">
        <v>1</v>
      </c>
      <c r="B68" s="674" t="s">
        <v>354</v>
      </c>
      <c r="C68" s="675"/>
      <c r="D68" s="675"/>
      <c r="E68" s="675"/>
      <c r="F68" s="675"/>
      <c r="G68" s="675"/>
      <c r="H68" s="675"/>
      <c r="I68" s="675"/>
      <c r="J68" s="675"/>
      <c r="K68" s="675"/>
      <c r="L68" s="675"/>
      <c r="M68" s="675"/>
      <c r="N68" s="675"/>
      <c r="O68" s="675"/>
      <c r="P68" s="676"/>
      <c r="Q68" s="677">
        <v>1346</v>
      </c>
      <c r="R68" s="678"/>
      <c r="S68" s="678"/>
      <c r="T68" s="678"/>
      <c r="U68" s="678"/>
      <c r="V68" s="678">
        <v>1318</v>
      </c>
      <c r="W68" s="678"/>
      <c r="X68" s="678"/>
      <c r="Y68" s="678"/>
      <c r="Z68" s="678"/>
      <c r="AA68" s="678">
        <v>28</v>
      </c>
      <c r="AB68" s="678"/>
      <c r="AC68" s="678"/>
      <c r="AD68" s="678"/>
      <c r="AE68" s="678"/>
      <c r="AF68" s="678">
        <v>28</v>
      </c>
      <c r="AG68" s="678"/>
      <c r="AH68" s="678"/>
      <c r="AI68" s="678"/>
      <c r="AJ68" s="678"/>
      <c r="AK68" s="678">
        <v>25</v>
      </c>
      <c r="AL68" s="678"/>
      <c r="AM68" s="678"/>
      <c r="AN68" s="678"/>
      <c r="AO68" s="678"/>
      <c r="AP68" s="678">
        <v>584</v>
      </c>
      <c r="AQ68" s="678"/>
      <c r="AR68" s="678"/>
      <c r="AS68" s="678"/>
      <c r="AT68" s="678"/>
      <c r="AU68" s="678">
        <v>115</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c r="A69" s="566">
        <v>2</v>
      </c>
      <c r="B69" s="681" t="s">
        <v>355</v>
      </c>
      <c r="C69" s="682"/>
      <c r="D69" s="682"/>
      <c r="E69" s="682"/>
      <c r="F69" s="682"/>
      <c r="G69" s="682"/>
      <c r="H69" s="682"/>
      <c r="I69" s="682"/>
      <c r="J69" s="682"/>
      <c r="K69" s="682"/>
      <c r="L69" s="682"/>
      <c r="M69" s="682"/>
      <c r="N69" s="682"/>
      <c r="O69" s="682"/>
      <c r="P69" s="683"/>
      <c r="Q69" s="684">
        <v>3971</v>
      </c>
      <c r="R69" s="636"/>
      <c r="S69" s="636"/>
      <c r="T69" s="636"/>
      <c r="U69" s="636"/>
      <c r="V69" s="636">
        <v>3950</v>
      </c>
      <c r="W69" s="636"/>
      <c r="X69" s="636"/>
      <c r="Y69" s="636"/>
      <c r="Z69" s="636"/>
      <c r="AA69" s="636">
        <v>21</v>
      </c>
      <c r="AB69" s="636"/>
      <c r="AC69" s="636"/>
      <c r="AD69" s="636"/>
      <c r="AE69" s="636"/>
      <c r="AF69" s="636">
        <v>21</v>
      </c>
      <c r="AG69" s="636"/>
      <c r="AH69" s="636"/>
      <c r="AI69" s="636"/>
      <c r="AJ69" s="636"/>
      <c r="AK69" s="636" t="s">
        <v>356</v>
      </c>
      <c r="AL69" s="636"/>
      <c r="AM69" s="636"/>
      <c r="AN69" s="636"/>
      <c r="AO69" s="636"/>
      <c r="AP69" s="636" t="s">
        <v>356</v>
      </c>
      <c r="AQ69" s="636"/>
      <c r="AR69" s="636"/>
      <c r="AS69" s="636"/>
      <c r="AT69" s="636"/>
      <c r="AU69" s="636" t="s">
        <v>356</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c r="A70" s="566">
        <v>3</v>
      </c>
      <c r="B70" s="681" t="s">
        <v>357</v>
      </c>
      <c r="C70" s="682"/>
      <c r="D70" s="682"/>
      <c r="E70" s="682"/>
      <c r="F70" s="682"/>
      <c r="G70" s="682"/>
      <c r="H70" s="682"/>
      <c r="I70" s="682"/>
      <c r="J70" s="682"/>
      <c r="K70" s="682"/>
      <c r="L70" s="682"/>
      <c r="M70" s="682"/>
      <c r="N70" s="682"/>
      <c r="O70" s="682"/>
      <c r="P70" s="683"/>
      <c r="Q70" s="684">
        <v>113</v>
      </c>
      <c r="R70" s="636"/>
      <c r="S70" s="636"/>
      <c r="T70" s="636"/>
      <c r="U70" s="636"/>
      <c r="V70" s="636">
        <v>111</v>
      </c>
      <c r="W70" s="636"/>
      <c r="X70" s="636"/>
      <c r="Y70" s="636"/>
      <c r="Z70" s="636"/>
      <c r="AA70" s="636">
        <v>2</v>
      </c>
      <c r="AB70" s="636"/>
      <c r="AC70" s="636"/>
      <c r="AD70" s="636"/>
      <c r="AE70" s="636"/>
      <c r="AF70" s="636">
        <v>2</v>
      </c>
      <c r="AG70" s="636"/>
      <c r="AH70" s="636"/>
      <c r="AI70" s="636"/>
      <c r="AJ70" s="636"/>
      <c r="AK70" s="636" t="s">
        <v>356</v>
      </c>
      <c r="AL70" s="636"/>
      <c r="AM70" s="636"/>
      <c r="AN70" s="636"/>
      <c r="AO70" s="636"/>
      <c r="AP70" s="636" t="s">
        <v>356</v>
      </c>
      <c r="AQ70" s="636"/>
      <c r="AR70" s="636"/>
      <c r="AS70" s="636"/>
      <c r="AT70" s="636"/>
      <c r="AU70" s="636" t="s">
        <v>356</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c r="A71" s="566">
        <v>4</v>
      </c>
      <c r="B71" s="681" t="s">
        <v>358</v>
      </c>
      <c r="C71" s="682"/>
      <c r="D71" s="682"/>
      <c r="E71" s="682"/>
      <c r="F71" s="682"/>
      <c r="G71" s="682"/>
      <c r="H71" s="682"/>
      <c r="I71" s="682"/>
      <c r="J71" s="682"/>
      <c r="K71" s="682"/>
      <c r="L71" s="682"/>
      <c r="M71" s="682"/>
      <c r="N71" s="682"/>
      <c r="O71" s="682"/>
      <c r="P71" s="683"/>
      <c r="Q71" s="684">
        <v>479</v>
      </c>
      <c r="R71" s="636"/>
      <c r="S71" s="636"/>
      <c r="T71" s="636"/>
      <c r="U71" s="636"/>
      <c r="V71" s="636">
        <v>443</v>
      </c>
      <c r="W71" s="636"/>
      <c r="X71" s="636"/>
      <c r="Y71" s="636"/>
      <c r="Z71" s="636"/>
      <c r="AA71" s="636">
        <v>36</v>
      </c>
      <c r="AB71" s="636"/>
      <c r="AC71" s="636"/>
      <c r="AD71" s="636"/>
      <c r="AE71" s="636"/>
      <c r="AF71" s="636">
        <v>36</v>
      </c>
      <c r="AG71" s="636"/>
      <c r="AH71" s="636"/>
      <c r="AI71" s="636"/>
      <c r="AJ71" s="636"/>
      <c r="AK71" s="636" t="s">
        <v>356</v>
      </c>
      <c r="AL71" s="636"/>
      <c r="AM71" s="636"/>
      <c r="AN71" s="636"/>
      <c r="AO71" s="636"/>
      <c r="AP71" s="636" t="s">
        <v>356</v>
      </c>
      <c r="AQ71" s="636"/>
      <c r="AR71" s="636"/>
      <c r="AS71" s="636"/>
      <c r="AT71" s="636"/>
      <c r="AU71" s="636" t="s">
        <v>356</v>
      </c>
      <c r="AV71" s="636"/>
      <c r="AW71" s="636"/>
      <c r="AX71" s="636"/>
      <c r="AY71" s="636"/>
      <c r="AZ71" s="685"/>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c r="A72" s="566">
        <v>5</v>
      </c>
      <c r="B72" s="681" t="s">
        <v>359</v>
      </c>
      <c r="C72" s="682"/>
      <c r="D72" s="682"/>
      <c r="E72" s="682"/>
      <c r="F72" s="682"/>
      <c r="G72" s="682"/>
      <c r="H72" s="682"/>
      <c r="I72" s="682"/>
      <c r="J72" s="682"/>
      <c r="K72" s="682"/>
      <c r="L72" s="682"/>
      <c r="M72" s="682"/>
      <c r="N72" s="682"/>
      <c r="O72" s="682"/>
      <c r="P72" s="683"/>
      <c r="Q72" s="684">
        <v>103087</v>
      </c>
      <c r="R72" s="636"/>
      <c r="S72" s="636"/>
      <c r="T72" s="636"/>
      <c r="U72" s="636"/>
      <c r="V72" s="636">
        <v>101191</v>
      </c>
      <c r="W72" s="636"/>
      <c r="X72" s="636"/>
      <c r="Y72" s="636"/>
      <c r="Z72" s="636"/>
      <c r="AA72" s="636">
        <v>1896</v>
      </c>
      <c r="AB72" s="636"/>
      <c r="AC72" s="636"/>
      <c r="AD72" s="636"/>
      <c r="AE72" s="636"/>
      <c r="AF72" s="636">
        <v>1896</v>
      </c>
      <c r="AG72" s="636"/>
      <c r="AH72" s="636"/>
      <c r="AI72" s="636"/>
      <c r="AJ72" s="636"/>
      <c r="AK72" s="636" t="s">
        <v>356</v>
      </c>
      <c r="AL72" s="636"/>
      <c r="AM72" s="636"/>
      <c r="AN72" s="636"/>
      <c r="AO72" s="636"/>
      <c r="AP72" s="636" t="s">
        <v>356</v>
      </c>
      <c r="AQ72" s="636"/>
      <c r="AR72" s="636"/>
      <c r="AS72" s="636"/>
      <c r="AT72" s="636"/>
      <c r="AU72" s="636" t="s">
        <v>356</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c r="A73" s="566">
        <v>6</v>
      </c>
      <c r="B73" s="681" t="s">
        <v>360</v>
      </c>
      <c r="C73" s="682"/>
      <c r="D73" s="682"/>
      <c r="E73" s="682"/>
      <c r="F73" s="682"/>
      <c r="G73" s="682"/>
      <c r="H73" s="682"/>
      <c r="I73" s="682"/>
      <c r="J73" s="682"/>
      <c r="K73" s="682"/>
      <c r="L73" s="682"/>
      <c r="M73" s="682"/>
      <c r="N73" s="682"/>
      <c r="O73" s="682"/>
      <c r="P73" s="683"/>
      <c r="Q73" s="684">
        <v>133</v>
      </c>
      <c r="R73" s="636"/>
      <c r="S73" s="636"/>
      <c r="T73" s="636"/>
      <c r="U73" s="636"/>
      <c r="V73" s="636">
        <v>122</v>
      </c>
      <c r="W73" s="636"/>
      <c r="X73" s="636"/>
      <c r="Y73" s="636"/>
      <c r="Z73" s="636"/>
      <c r="AA73" s="636">
        <v>11</v>
      </c>
      <c r="AB73" s="636"/>
      <c r="AC73" s="636"/>
      <c r="AD73" s="636"/>
      <c r="AE73" s="636"/>
      <c r="AF73" s="636">
        <v>11</v>
      </c>
      <c r="AG73" s="636"/>
      <c r="AH73" s="636"/>
      <c r="AI73" s="636"/>
      <c r="AJ73" s="636"/>
      <c r="AK73" s="636" t="s">
        <v>356</v>
      </c>
      <c r="AL73" s="636"/>
      <c r="AM73" s="636"/>
      <c r="AN73" s="636"/>
      <c r="AO73" s="636"/>
      <c r="AP73" s="636" t="s">
        <v>356</v>
      </c>
      <c r="AQ73" s="636"/>
      <c r="AR73" s="636"/>
      <c r="AS73" s="636"/>
      <c r="AT73" s="636"/>
      <c r="AU73" s="636" t="s">
        <v>356</v>
      </c>
      <c r="AV73" s="636"/>
      <c r="AW73" s="636"/>
      <c r="AX73" s="636"/>
      <c r="AY73" s="636"/>
      <c r="AZ73" s="685"/>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c r="A74" s="566">
        <v>7</v>
      </c>
      <c r="B74" s="681" t="s">
        <v>361</v>
      </c>
      <c r="C74" s="682"/>
      <c r="D74" s="682"/>
      <c r="E74" s="682"/>
      <c r="F74" s="682"/>
      <c r="G74" s="682"/>
      <c r="H74" s="682"/>
      <c r="I74" s="682"/>
      <c r="J74" s="682"/>
      <c r="K74" s="682"/>
      <c r="L74" s="682"/>
      <c r="M74" s="682"/>
      <c r="N74" s="682"/>
      <c r="O74" s="682"/>
      <c r="P74" s="683"/>
      <c r="Q74" s="684">
        <v>689</v>
      </c>
      <c r="R74" s="636"/>
      <c r="S74" s="636"/>
      <c r="T74" s="636"/>
      <c r="U74" s="636"/>
      <c r="V74" s="636">
        <v>686</v>
      </c>
      <c r="W74" s="636"/>
      <c r="X74" s="636"/>
      <c r="Y74" s="636"/>
      <c r="Z74" s="636"/>
      <c r="AA74" s="636">
        <v>2</v>
      </c>
      <c r="AB74" s="636"/>
      <c r="AC74" s="636"/>
      <c r="AD74" s="636"/>
      <c r="AE74" s="636"/>
      <c r="AF74" s="636">
        <v>2</v>
      </c>
      <c r="AG74" s="636"/>
      <c r="AH74" s="636"/>
      <c r="AI74" s="636"/>
      <c r="AJ74" s="636"/>
      <c r="AK74" s="636">
        <v>208</v>
      </c>
      <c r="AL74" s="636"/>
      <c r="AM74" s="636"/>
      <c r="AN74" s="636"/>
      <c r="AO74" s="636"/>
      <c r="AP74" s="636" t="s">
        <v>356</v>
      </c>
      <c r="AQ74" s="636"/>
      <c r="AR74" s="636"/>
      <c r="AS74" s="636"/>
      <c r="AT74" s="636"/>
      <c r="AU74" s="636" t="s">
        <v>356</v>
      </c>
      <c r="AV74" s="636"/>
      <c r="AW74" s="636"/>
      <c r="AX74" s="636"/>
      <c r="AY74" s="636"/>
      <c r="AZ74" s="685"/>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c r="A75" s="566">
        <v>8</v>
      </c>
      <c r="B75" s="681"/>
      <c r="C75" s="682"/>
      <c r="D75" s="682"/>
      <c r="E75" s="682"/>
      <c r="F75" s="682"/>
      <c r="G75" s="682"/>
      <c r="H75" s="682"/>
      <c r="I75" s="682"/>
      <c r="J75" s="682"/>
      <c r="K75" s="682"/>
      <c r="L75" s="682"/>
      <c r="M75" s="682"/>
      <c r="N75" s="682"/>
      <c r="O75" s="682"/>
      <c r="P75" s="683"/>
      <c r="Q75" s="687"/>
      <c r="R75" s="688"/>
      <c r="S75" s="688"/>
      <c r="T75" s="688"/>
      <c r="U75" s="635"/>
      <c r="V75" s="689"/>
      <c r="W75" s="688"/>
      <c r="X75" s="688"/>
      <c r="Y75" s="688"/>
      <c r="Z75" s="635"/>
      <c r="AA75" s="689"/>
      <c r="AB75" s="688"/>
      <c r="AC75" s="688"/>
      <c r="AD75" s="688"/>
      <c r="AE75" s="635"/>
      <c r="AF75" s="689"/>
      <c r="AG75" s="688"/>
      <c r="AH75" s="688"/>
      <c r="AI75" s="688"/>
      <c r="AJ75" s="635"/>
      <c r="AK75" s="689"/>
      <c r="AL75" s="688"/>
      <c r="AM75" s="688"/>
      <c r="AN75" s="688"/>
      <c r="AO75" s="635"/>
      <c r="AP75" s="689"/>
      <c r="AQ75" s="688"/>
      <c r="AR75" s="688"/>
      <c r="AS75" s="688"/>
      <c r="AT75" s="635"/>
      <c r="AU75" s="689"/>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c r="A76" s="566">
        <v>9</v>
      </c>
      <c r="B76" s="681"/>
      <c r="C76" s="682"/>
      <c r="D76" s="682"/>
      <c r="E76" s="682"/>
      <c r="F76" s="682"/>
      <c r="G76" s="682"/>
      <c r="H76" s="682"/>
      <c r="I76" s="682"/>
      <c r="J76" s="682"/>
      <c r="K76" s="682"/>
      <c r="L76" s="682"/>
      <c r="M76" s="682"/>
      <c r="N76" s="682"/>
      <c r="O76" s="682"/>
      <c r="P76" s="683"/>
      <c r="Q76" s="687"/>
      <c r="R76" s="688"/>
      <c r="S76" s="688"/>
      <c r="T76" s="688"/>
      <c r="U76" s="635"/>
      <c r="V76" s="689"/>
      <c r="W76" s="688"/>
      <c r="X76" s="688"/>
      <c r="Y76" s="688"/>
      <c r="Z76" s="635"/>
      <c r="AA76" s="689"/>
      <c r="AB76" s="688"/>
      <c r="AC76" s="688"/>
      <c r="AD76" s="688"/>
      <c r="AE76" s="635"/>
      <c r="AF76" s="689"/>
      <c r="AG76" s="688"/>
      <c r="AH76" s="688"/>
      <c r="AI76" s="688"/>
      <c r="AJ76" s="635"/>
      <c r="AK76" s="689"/>
      <c r="AL76" s="688"/>
      <c r="AM76" s="688"/>
      <c r="AN76" s="688"/>
      <c r="AO76" s="635"/>
      <c r="AP76" s="689"/>
      <c r="AQ76" s="688"/>
      <c r="AR76" s="688"/>
      <c r="AS76" s="688"/>
      <c r="AT76" s="635"/>
      <c r="AU76" s="689"/>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c r="A77" s="566">
        <v>10</v>
      </c>
      <c r="B77" s="681"/>
      <c r="C77" s="682"/>
      <c r="D77" s="682"/>
      <c r="E77" s="682"/>
      <c r="F77" s="682"/>
      <c r="G77" s="682"/>
      <c r="H77" s="682"/>
      <c r="I77" s="682"/>
      <c r="J77" s="682"/>
      <c r="K77" s="682"/>
      <c r="L77" s="682"/>
      <c r="M77" s="682"/>
      <c r="N77" s="682"/>
      <c r="O77" s="682"/>
      <c r="P77" s="683"/>
      <c r="Q77" s="687"/>
      <c r="R77" s="688"/>
      <c r="S77" s="688"/>
      <c r="T77" s="688"/>
      <c r="U77" s="635"/>
      <c r="V77" s="689"/>
      <c r="W77" s="688"/>
      <c r="X77" s="688"/>
      <c r="Y77" s="688"/>
      <c r="Z77" s="635"/>
      <c r="AA77" s="689"/>
      <c r="AB77" s="688"/>
      <c r="AC77" s="688"/>
      <c r="AD77" s="688"/>
      <c r="AE77" s="635"/>
      <c r="AF77" s="689"/>
      <c r="AG77" s="688"/>
      <c r="AH77" s="688"/>
      <c r="AI77" s="688"/>
      <c r="AJ77" s="635"/>
      <c r="AK77" s="689"/>
      <c r="AL77" s="688"/>
      <c r="AM77" s="688"/>
      <c r="AN77" s="688"/>
      <c r="AO77" s="635"/>
      <c r="AP77" s="689"/>
      <c r="AQ77" s="688"/>
      <c r="AR77" s="688"/>
      <c r="AS77" s="688"/>
      <c r="AT77" s="635"/>
      <c r="AU77" s="689"/>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c r="A78" s="566">
        <v>11</v>
      </c>
      <c r="B78" s="681"/>
      <c r="C78" s="682"/>
      <c r="D78" s="682"/>
      <c r="E78" s="682"/>
      <c r="F78" s="682"/>
      <c r="G78" s="682"/>
      <c r="H78" s="682"/>
      <c r="I78" s="682"/>
      <c r="J78" s="682"/>
      <c r="K78" s="682"/>
      <c r="L78" s="682"/>
      <c r="M78" s="682"/>
      <c r="N78" s="682"/>
      <c r="O78" s="682"/>
      <c r="P78" s="683"/>
      <c r="Q78" s="684"/>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c r="A88" s="600" t="s">
        <v>327</v>
      </c>
      <c r="B88" s="601" t="s">
        <v>362</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1997</v>
      </c>
      <c r="AG88" s="650"/>
      <c r="AH88" s="650"/>
      <c r="AI88" s="650"/>
      <c r="AJ88" s="650"/>
      <c r="AK88" s="647"/>
      <c r="AL88" s="647"/>
      <c r="AM88" s="647"/>
      <c r="AN88" s="647"/>
      <c r="AO88" s="647"/>
      <c r="AP88" s="650">
        <v>584</v>
      </c>
      <c r="AQ88" s="650"/>
      <c r="AR88" s="650"/>
      <c r="AS88" s="650"/>
      <c r="AT88" s="650"/>
      <c r="AU88" s="650">
        <v>115</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327</v>
      </c>
      <c r="BR102" s="601" t="s">
        <v>363</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v>57</v>
      </c>
      <c r="CS102" s="657"/>
      <c r="CT102" s="657"/>
      <c r="CU102" s="657"/>
      <c r="CV102" s="707"/>
      <c r="CW102" s="706">
        <v>195</v>
      </c>
      <c r="CX102" s="657"/>
      <c r="CY102" s="657"/>
      <c r="CZ102" s="657"/>
      <c r="DA102" s="707"/>
      <c r="DB102" s="706" t="s">
        <v>323</v>
      </c>
      <c r="DC102" s="657"/>
      <c r="DD102" s="657"/>
      <c r="DE102" s="657"/>
      <c r="DF102" s="707"/>
      <c r="DG102" s="706" t="s">
        <v>323</v>
      </c>
      <c r="DH102" s="657"/>
      <c r="DI102" s="657"/>
      <c r="DJ102" s="657"/>
      <c r="DK102" s="707"/>
      <c r="DL102" s="706" t="s">
        <v>323</v>
      </c>
      <c r="DM102" s="657"/>
      <c r="DN102" s="657"/>
      <c r="DO102" s="657"/>
      <c r="DP102" s="707"/>
      <c r="DQ102" s="706" t="s">
        <v>323</v>
      </c>
      <c r="DR102" s="657"/>
      <c r="DS102" s="657"/>
      <c r="DT102" s="657"/>
      <c r="DU102" s="707"/>
      <c r="DV102" s="708"/>
      <c r="DW102" s="709"/>
      <c r="DX102" s="709"/>
      <c r="DY102" s="709"/>
      <c r="DZ102" s="710"/>
      <c r="EA102" s="503"/>
    </row>
    <row r="103" spans="1:131" s="504" customFormat="1" ht="26.25" customHeight="1">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364</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365</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c r="A107" s="714" t="s">
        <v>366</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367</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c r="A108" s="716" t="s">
        <v>368</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369</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c r="A109" s="719" t="s">
        <v>370</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371</v>
      </c>
      <c r="AB109" s="720"/>
      <c r="AC109" s="720"/>
      <c r="AD109" s="720"/>
      <c r="AE109" s="721"/>
      <c r="AF109" s="722" t="s">
        <v>242</v>
      </c>
      <c r="AG109" s="720"/>
      <c r="AH109" s="720"/>
      <c r="AI109" s="720"/>
      <c r="AJ109" s="721"/>
      <c r="AK109" s="722" t="s">
        <v>241</v>
      </c>
      <c r="AL109" s="720"/>
      <c r="AM109" s="720"/>
      <c r="AN109" s="720"/>
      <c r="AO109" s="721"/>
      <c r="AP109" s="722" t="s">
        <v>372</v>
      </c>
      <c r="AQ109" s="720"/>
      <c r="AR109" s="720"/>
      <c r="AS109" s="720"/>
      <c r="AT109" s="723"/>
      <c r="AU109" s="719" t="s">
        <v>370</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371</v>
      </c>
      <c r="BR109" s="720"/>
      <c r="BS109" s="720"/>
      <c r="BT109" s="720"/>
      <c r="BU109" s="721"/>
      <c r="BV109" s="722" t="s">
        <v>242</v>
      </c>
      <c r="BW109" s="720"/>
      <c r="BX109" s="720"/>
      <c r="BY109" s="720"/>
      <c r="BZ109" s="721"/>
      <c r="CA109" s="722" t="s">
        <v>241</v>
      </c>
      <c r="CB109" s="720"/>
      <c r="CC109" s="720"/>
      <c r="CD109" s="720"/>
      <c r="CE109" s="721"/>
      <c r="CF109" s="724" t="s">
        <v>372</v>
      </c>
      <c r="CG109" s="724"/>
      <c r="CH109" s="724"/>
      <c r="CI109" s="724"/>
      <c r="CJ109" s="724"/>
      <c r="CK109" s="722" t="s">
        <v>373</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371</v>
      </c>
      <c r="DH109" s="720"/>
      <c r="DI109" s="720"/>
      <c r="DJ109" s="720"/>
      <c r="DK109" s="721"/>
      <c r="DL109" s="722" t="s">
        <v>242</v>
      </c>
      <c r="DM109" s="720"/>
      <c r="DN109" s="720"/>
      <c r="DO109" s="720"/>
      <c r="DP109" s="721"/>
      <c r="DQ109" s="722" t="s">
        <v>241</v>
      </c>
      <c r="DR109" s="720"/>
      <c r="DS109" s="720"/>
      <c r="DT109" s="720"/>
      <c r="DU109" s="721"/>
      <c r="DV109" s="722" t="s">
        <v>372</v>
      </c>
      <c r="DW109" s="720"/>
      <c r="DX109" s="720"/>
      <c r="DY109" s="720"/>
      <c r="DZ109" s="723"/>
    </row>
    <row r="110" spans="1:131" s="503" customFormat="1" ht="26.25" customHeight="1">
      <c r="A110" s="725" t="s">
        <v>374</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370092</v>
      </c>
      <c r="AB110" s="729"/>
      <c r="AC110" s="729"/>
      <c r="AD110" s="729"/>
      <c r="AE110" s="730"/>
      <c r="AF110" s="731">
        <v>424861</v>
      </c>
      <c r="AG110" s="729"/>
      <c r="AH110" s="729"/>
      <c r="AI110" s="729"/>
      <c r="AJ110" s="730"/>
      <c r="AK110" s="731">
        <v>350947</v>
      </c>
      <c r="AL110" s="729"/>
      <c r="AM110" s="729"/>
      <c r="AN110" s="729"/>
      <c r="AO110" s="730"/>
      <c r="AP110" s="732">
        <v>10.1</v>
      </c>
      <c r="AQ110" s="733"/>
      <c r="AR110" s="733"/>
      <c r="AS110" s="733"/>
      <c r="AT110" s="734"/>
      <c r="AU110" s="735" t="s">
        <v>375</v>
      </c>
      <c r="AV110" s="736"/>
      <c r="AW110" s="736"/>
      <c r="AX110" s="736"/>
      <c r="AY110" s="736"/>
      <c r="AZ110" s="737" t="s">
        <v>376</v>
      </c>
      <c r="BA110" s="726"/>
      <c r="BB110" s="726"/>
      <c r="BC110" s="726"/>
      <c r="BD110" s="726"/>
      <c r="BE110" s="726"/>
      <c r="BF110" s="726"/>
      <c r="BG110" s="726"/>
      <c r="BH110" s="726"/>
      <c r="BI110" s="726"/>
      <c r="BJ110" s="726"/>
      <c r="BK110" s="726"/>
      <c r="BL110" s="726"/>
      <c r="BM110" s="726"/>
      <c r="BN110" s="726"/>
      <c r="BO110" s="726"/>
      <c r="BP110" s="727"/>
      <c r="BQ110" s="738">
        <v>2009358</v>
      </c>
      <c r="BR110" s="739"/>
      <c r="BS110" s="739"/>
      <c r="BT110" s="739"/>
      <c r="BU110" s="739"/>
      <c r="BV110" s="739">
        <v>2392997</v>
      </c>
      <c r="BW110" s="739"/>
      <c r="BX110" s="739"/>
      <c r="BY110" s="739"/>
      <c r="BZ110" s="739"/>
      <c r="CA110" s="739">
        <v>4190363</v>
      </c>
      <c r="CB110" s="739"/>
      <c r="CC110" s="739"/>
      <c r="CD110" s="739"/>
      <c r="CE110" s="739"/>
      <c r="CF110" s="740">
        <v>120.5</v>
      </c>
      <c r="CG110" s="741"/>
      <c r="CH110" s="741"/>
      <c r="CI110" s="741"/>
      <c r="CJ110" s="741"/>
      <c r="CK110" s="742" t="s">
        <v>377</v>
      </c>
      <c r="CL110" s="743"/>
      <c r="CM110" s="744" t="s">
        <v>378</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277</v>
      </c>
      <c r="DH110" s="739"/>
      <c r="DI110" s="739"/>
      <c r="DJ110" s="739"/>
      <c r="DK110" s="739"/>
      <c r="DL110" s="739" t="s">
        <v>277</v>
      </c>
      <c r="DM110" s="739"/>
      <c r="DN110" s="739"/>
      <c r="DO110" s="739"/>
      <c r="DP110" s="739"/>
      <c r="DQ110" s="739" t="s">
        <v>277</v>
      </c>
      <c r="DR110" s="739"/>
      <c r="DS110" s="739"/>
      <c r="DT110" s="739"/>
      <c r="DU110" s="739"/>
      <c r="DV110" s="747" t="s">
        <v>277</v>
      </c>
      <c r="DW110" s="747"/>
      <c r="DX110" s="747"/>
      <c r="DY110" s="747"/>
      <c r="DZ110" s="748"/>
    </row>
    <row r="111" spans="1:131" s="503" customFormat="1" ht="26.25" customHeight="1">
      <c r="A111" s="749" t="s">
        <v>379</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277</v>
      </c>
      <c r="AB111" s="753"/>
      <c r="AC111" s="753"/>
      <c r="AD111" s="753"/>
      <c r="AE111" s="754"/>
      <c r="AF111" s="755" t="s">
        <v>277</v>
      </c>
      <c r="AG111" s="753"/>
      <c r="AH111" s="753"/>
      <c r="AI111" s="753"/>
      <c r="AJ111" s="754"/>
      <c r="AK111" s="755" t="s">
        <v>277</v>
      </c>
      <c r="AL111" s="753"/>
      <c r="AM111" s="753"/>
      <c r="AN111" s="753"/>
      <c r="AO111" s="754"/>
      <c r="AP111" s="756" t="s">
        <v>277</v>
      </c>
      <c r="AQ111" s="757"/>
      <c r="AR111" s="757"/>
      <c r="AS111" s="757"/>
      <c r="AT111" s="758"/>
      <c r="AU111" s="759"/>
      <c r="AV111" s="760"/>
      <c r="AW111" s="760"/>
      <c r="AX111" s="760"/>
      <c r="AY111" s="760"/>
      <c r="AZ111" s="761" t="s">
        <v>380</v>
      </c>
      <c r="BA111" s="762"/>
      <c r="BB111" s="762"/>
      <c r="BC111" s="762"/>
      <c r="BD111" s="762"/>
      <c r="BE111" s="762"/>
      <c r="BF111" s="762"/>
      <c r="BG111" s="762"/>
      <c r="BH111" s="762"/>
      <c r="BI111" s="762"/>
      <c r="BJ111" s="762"/>
      <c r="BK111" s="762"/>
      <c r="BL111" s="762"/>
      <c r="BM111" s="762"/>
      <c r="BN111" s="762"/>
      <c r="BO111" s="762"/>
      <c r="BP111" s="763"/>
      <c r="BQ111" s="764">
        <v>27473</v>
      </c>
      <c r="BR111" s="765"/>
      <c r="BS111" s="765"/>
      <c r="BT111" s="765"/>
      <c r="BU111" s="765"/>
      <c r="BV111" s="765">
        <v>25686</v>
      </c>
      <c r="BW111" s="765"/>
      <c r="BX111" s="765"/>
      <c r="BY111" s="765"/>
      <c r="BZ111" s="765"/>
      <c r="CA111" s="765">
        <v>25311</v>
      </c>
      <c r="CB111" s="765"/>
      <c r="CC111" s="765"/>
      <c r="CD111" s="765"/>
      <c r="CE111" s="765"/>
      <c r="CF111" s="766">
        <v>0.7</v>
      </c>
      <c r="CG111" s="767"/>
      <c r="CH111" s="767"/>
      <c r="CI111" s="767"/>
      <c r="CJ111" s="767"/>
      <c r="CK111" s="768"/>
      <c r="CL111" s="769"/>
      <c r="CM111" s="770" t="s">
        <v>381</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277</v>
      </c>
      <c r="DH111" s="765"/>
      <c r="DI111" s="765"/>
      <c r="DJ111" s="765"/>
      <c r="DK111" s="765"/>
      <c r="DL111" s="765" t="s">
        <v>277</v>
      </c>
      <c r="DM111" s="765"/>
      <c r="DN111" s="765"/>
      <c r="DO111" s="765"/>
      <c r="DP111" s="765"/>
      <c r="DQ111" s="765" t="s">
        <v>277</v>
      </c>
      <c r="DR111" s="765"/>
      <c r="DS111" s="765"/>
      <c r="DT111" s="765"/>
      <c r="DU111" s="765"/>
      <c r="DV111" s="773" t="s">
        <v>277</v>
      </c>
      <c r="DW111" s="773"/>
      <c r="DX111" s="773"/>
      <c r="DY111" s="773"/>
      <c r="DZ111" s="774"/>
    </row>
    <row r="112" spans="1:131" s="503" customFormat="1" ht="26.25" customHeight="1">
      <c r="A112" s="775" t="s">
        <v>382</v>
      </c>
      <c r="B112" s="776"/>
      <c r="C112" s="762" t="s">
        <v>383</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277</v>
      </c>
      <c r="AB112" s="778"/>
      <c r="AC112" s="778"/>
      <c r="AD112" s="778"/>
      <c r="AE112" s="779"/>
      <c r="AF112" s="780" t="s">
        <v>277</v>
      </c>
      <c r="AG112" s="778"/>
      <c r="AH112" s="778"/>
      <c r="AI112" s="778"/>
      <c r="AJ112" s="779"/>
      <c r="AK112" s="780" t="s">
        <v>277</v>
      </c>
      <c r="AL112" s="778"/>
      <c r="AM112" s="778"/>
      <c r="AN112" s="778"/>
      <c r="AO112" s="779"/>
      <c r="AP112" s="781" t="s">
        <v>277</v>
      </c>
      <c r="AQ112" s="782"/>
      <c r="AR112" s="782"/>
      <c r="AS112" s="782"/>
      <c r="AT112" s="783"/>
      <c r="AU112" s="759"/>
      <c r="AV112" s="760"/>
      <c r="AW112" s="760"/>
      <c r="AX112" s="760"/>
      <c r="AY112" s="760"/>
      <c r="AZ112" s="761" t="s">
        <v>384</v>
      </c>
      <c r="BA112" s="762"/>
      <c r="BB112" s="762"/>
      <c r="BC112" s="762"/>
      <c r="BD112" s="762"/>
      <c r="BE112" s="762"/>
      <c r="BF112" s="762"/>
      <c r="BG112" s="762"/>
      <c r="BH112" s="762"/>
      <c r="BI112" s="762"/>
      <c r="BJ112" s="762"/>
      <c r="BK112" s="762"/>
      <c r="BL112" s="762"/>
      <c r="BM112" s="762"/>
      <c r="BN112" s="762"/>
      <c r="BO112" s="762"/>
      <c r="BP112" s="763"/>
      <c r="BQ112" s="764">
        <v>5612460</v>
      </c>
      <c r="BR112" s="765"/>
      <c r="BS112" s="765"/>
      <c r="BT112" s="765"/>
      <c r="BU112" s="765"/>
      <c r="BV112" s="765">
        <v>5785538</v>
      </c>
      <c r="BW112" s="765"/>
      <c r="BX112" s="765"/>
      <c r="BY112" s="765"/>
      <c r="BZ112" s="765"/>
      <c r="CA112" s="765">
        <v>5669362</v>
      </c>
      <c r="CB112" s="765"/>
      <c r="CC112" s="765"/>
      <c r="CD112" s="765"/>
      <c r="CE112" s="765"/>
      <c r="CF112" s="766">
        <v>163</v>
      </c>
      <c r="CG112" s="767"/>
      <c r="CH112" s="767"/>
      <c r="CI112" s="767"/>
      <c r="CJ112" s="767"/>
      <c r="CK112" s="768"/>
      <c r="CL112" s="769"/>
      <c r="CM112" s="770" t="s">
        <v>385</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277</v>
      </c>
      <c r="DH112" s="765"/>
      <c r="DI112" s="765"/>
      <c r="DJ112" s="765"/>
      <c r="DK112" s="765"/>
      <c r="DL112" s="765" t="s">
        <v>277</v>
      </c>
      <c r="DM112" s="765"/>
      <c r="DN112" s="765"/>
      <c r="DO112" s="765"/>
      <c r="DP112" s="765"/>
      <c r="DQ112" s="765" t="s">
        <v>277</v>
      </c>
      <c r="DR112" s="765"/>
      <c r="DS112" s="765"/>
      <c r="DT112" s="765"/>
      <c r="DU112" s="765"/>
      <c r="DV112" s="773" t="s">
        <v>277</v>
      </c>
      <c r="DW112" s="773"/>
      <c r="DX112" s="773"/>
      <c r="DY112" s="773"/>
      <c r="DZ112" s="774"/>
    </row>
    <row r="113" spans="1:130" s="503" customFormat="1" ht="26.25" customHeight="1">
      <c r="A113" s="784"/>
      <c r="B113" s="785"/>
      <c r="C113" s="762" t="s">
        <v>386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458535</v>
      </c>
      <c r="AB113" s="753"/>
      <c r="AC113" s="753"/>
      <c r="AD113" s="753"/>
      <c r="AE113" s="754"/>
      <c r="AF113" s="755">
        <v>462309</v>
      </c>
      <c r="AG113" s="753"/>
      <c r="AH113" s="753"/>
      <c r="AI113" s="753"/>
      <c r="AJ113" s="754"/>
      <c r="AK113" s="755">
        <v>513327</v>
      </c>
      <c r="AL113" s="753"/>
      <c r="AM113" s="753"/>
      <c r="AN113" s="753"/>
      <c r="AO113" s="754"/>
      <c r="AP113" s="756">
        <v>14.8</v>
      </c>
      <c r="AQ113" s="757"/>
      <c r="AR113" s="757"/>
      <c r="AS113" s="757"/>
      <c r="AT113" s="758"/>
      <c r="AU113" s="759"/>
      <c r="AV113" s="760"/>
      <c r="AW113" s="760"/>
      <c r="AX113" s="760"/>
      <c r="AY113" s="760"/>
      <c r="AZ113" s="761" t="s">
        <v>387</v>
      </c>
      <c r="BA113" s="762"/>
      <c r="BB113" s="762"/>
      <c r="BC113" s="762"/>
      <c r="BD113" s="762"/>
      <c r="BE113" s="762"/>
      <c r="BF113" s="762"/>
      <c r="BG113" s="762"/>
      <c r="BH113" s="762"/>
      <c r="BI113" s="762"/>
      <c r="BJ113" s="762"/>
      <c r="BK113" s="762"/>
      <c r="BL113" s="762"/>
      <c r="BM113" s="762"/>
      <c r="BN113" s="762"/>
      <c r="BO113" s="762"/>
      <c r="BP113" s="763"/>
      <c r="BQ113" s="764">
        <v>87911</v>
      </c>
      <c r="BR113" s="765"/>
      <c r="BS113" s="765"/>
      <c r="BT113" s="765"/>
      <c r="BU113" s="765"/>
      <c r="BV113" s="765">
        <v>116005</v>
      </c>
      <c r="BW113" s="765"/>
      <c r="BX113" s="765"/>
      <c r="BY113" s="765"/>
      <c r="BZ113" s="765"/>
      <c r="CA113" s="765">
        <v>115343</v>
      </c>
      <c r="CB113" s="765"/>
      <c r="CC113" s="765"/>
      <c r="CD113" s="765"/>
      <c r="CE113" s="765"/>
      <c r="CF113" s="766">
        <v>3.3</v>
      </c>
      <c r="CG113" s="767"/>
      <c r="CH113" s="767"/>
      <c r="CI113" s="767"/>
      <c r="CJ113" s="767"/>
      <c r="CK113" s="768"/>
      <c r="CL113" s="769"/>
      <c r="CM113" s="770" t="s">
        <v>388</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277</v>
      </c>
      <c r="DH113" s="778"/>
      <c r="DI113" s="778"/>
      <c r="DJ113" s="778"/>
      <c r="DK113" s="779"/>
      <c r="DL113" s="780" t="s">
        <v>277</v>
      </c>
      <c r="DM113" s="778"/>
      <c r="DN113" s="778"/>
      <c r="DO113" s="778"/>
      <c r="DP113" s="779"/>
      <c r="DQ113" s="780" t="s">
        <v>277</v>
      </c>
      <c r="DR113" s="778"/>
      <c r="DS113" s="778"/>
      <c r="DT113" s="778"/>
      <c r="DU113" s="779"/>
      <c r="DV113" s="781" t="s">
        <v>277</v>
      </c>
      <c r="DW113" s="782"/>
      <c r="DX113" s="782"/>
      <c r="DY113" s="782"/>
      <c r="DZ113" s="783"/>
    </row>
    <row r="114" spans="1:130" s="503" customFormat="1" ht="26.25" customHeight="1">
      <c r="A114" s="784"/>
      <c r="B114" s="785"/>
      <c r="C114" s="762" t="s">
        <v>389</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v>6764</v>
      </c>
      <c r="AB114" s="778"/>
      <c r="AC114" s="778"/>
      <c r="AD114" s="778"/>
      <c r="AE114" s="779"/>
      <c r="AF114" s="780">
        <v>7379</v>
      </c>
      <c r="AG114" s="778"/>
      <c r="AH114" s="778"/>
      <c r="AI114" s="778"/>
      <c r="AJ114" s="779"/>
      <c r="AK114" s="780">
        <v>7470</v>
      </c>
      <c r="AL114" s="778"/>
      <c r="AM114" s="778"/>
      <c r="AN114" s="778"/>
      <c r="AO114" s="779"/>
      <c r="AP114" s="781">
        <v>0.2</v>
      </c>
      <c r="AQ114" s="782"/>
      <c r="AR114" s="782"/>
      <c r="AS114" s="782"/>
      <c r="AT114" s="783"/>
      <c r="AU114" s="759"/>
      <c r="AV114" s="760"/>
      <c r="AW114" s="760"/>
      <c r="AX114" s="760"/>
      <c r="AY114" s="760"/>
      <c r="AZ114" s="761" t="s">
        <v>390</v>
      </c>
      <c r="BA114" s="762"/>
      <c r="BB114" s="762"/>
      <c r="BC114" s="762"/>
      <c r="BD114" s="762"/>
      <c r="BE114" s="762"/>
      <c r="BF114" s="762"/>
      <c r="BG114" s="762"/>
      <c r="BH114" s="762"/>
      <c r="BI114" s="762"/>
      <c r="BJ114" s="762"/>
      <c r="BK114" s="762"/>
      <c r="BL114" s="762"/>
      <c r="BM114" s="762"/>
      <c r="BN114" s="762"/>
      <c r="BO114" s="762"/>
      <c r="BP114" s="763"/>
      <c r="BQ114" s="764">
        <v>346660</v>
      </c>
      <c r="BR114" s="765"/>
      <c r="BS114" s="765"/>
      <c r="BT114" s="765"/>
      <c r="BU114" s="765"/>
      <c r="BV114" s="765">
        <v>223130</v>
      </c>
      <c r="BW114" s="765"/>
      <c r="BX114" s="765"/>
      <c r="BY114" s="765"/>
      <c r="BZ114" s="765"/>
      <c r="CA114" s="765">
        <v>215829</v>
      </c>
      <c r="CB114" s="765"/>
      <c r="CC114" s="765"/>
      <c r="CD114" s="765"/>
      <c r="CE114" s="765"/>
      <c r="CF114" s="766">
        <v>6.2</v>
      </c>
      <c r="CG114" s="767"/>
      <c r="CH114" s="767"/>
      <c r="CI114" s="767"/>
      <c r="CJ114" s="767"/>
      <c r="CK114" s="768"/>
      <c r="CL114" s="769"/>
      <c r="CM114" s="770" t="s">
        <v>391</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277</v>
      </c>
      <c r="DH114" s="778"/>
      <c r="DI114" s="778"/>
      <c r="DJ114" s="778"/>
      <c r="DK114" s="779"/>
      <c r="DL114" s="780" t="s">
        <v>277</v>
      </c>
      <c r="DM114" s="778"/>
      <c r="DN114" s="778"/>
      <c r="DO114" s="778"/>
      <c r="DP114" s="779"/>
      <c r="DQ114" s="780" t="s">
        <v>277</v>
      </c>
      <c r="DR114" s="778"/>
      <c r="DS114" s="778"/>
      <c r="DT114" s="778"/>
      <c r="DU114" s="779"/>
      <c r="DV114" s="781" t="s">
        <v>277</v>
      </c>
      <c r="DW114" s="782"/>
      <c r="DX114" s="782"/>
      <c r="DY114" s="782"/>
      <c r="DZ114" s="783"/>
    </row>
    <row r="115" spans="1:130" s="503" customFormat="1" ht="26.25" customHeight="1">
      <c r="A115" s="784"/>
      <c r="B115" s="785"/>
      <c r="C115" s="762" t="s">
        <v>392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4085</v>
      </c>
      <c r="AB115" s="753"/>
      <c r="AC115" s="753"/>
      <c r="AD115" s="753"/>
      <c r="AE115" s="754"/>
      <c r="AF115" s="755">
        <v>11909</v>
      </c>
      <c r="AG115" s="753"/>
      <c r="AH115" s="753"/>
      <c r="AI115" s="753"/>
      <c r="AJ115" s="754"/>
      <c r="AK115" s="755">
        <v>10488</v>
      </c>
      <c r="AL115" s="753"/>
      <c r="AM115" s="753"/>
      <c r="AN115" s="753"/>
      <c r="AO115" s="754"/>
      <c r="AP115" s="756">
        <v>0.3</v>
      </c>
      <c r="AQ115" s="757"/>
      <c r="AR115" s="757"/>
      <c r="AS115" s="757"/>
      <c r="AT115" s="758"/>
      <c r="AU115" s="759"/>
      <c r="AV115" s="760"/>
      <c r="AW115" s="760"/>
      <c r="AX115" s="760"/>
      <c r="AY115" s="760"/>
      <c r="AZ115" s="761" t="s">
        <v>393</v>
      </c>
      <c r="BA115" s="762"/>
      <c r="BB115" s="762"/>
      <c r="BC115" s="762"/>
      <c r="BD115" s="762"/>
      <c r="BE115" s="762"/>
      <c r="BF115" s="762"/>
      <c r="BG115" s="762"/>
      <c r="BH115" s="762"/>
      <c r="BI115" s="762"/>
      <c r="BJ115" s="762"/>
      <c r="BK115" s="762"/>
      <c r="BL115" s="762"/>
      <c r="BM115" s="762"/>
      <c r="BN115" s="762"/>
      <c r="BO115" s="762"/>
      <c r="BP115" s="763"/>
      <c r="BQ115" s="764" t="s">
        <v>277</v>
      </c>
      <c r="BR115" s="765"/>
      <c r="BS115" s="765"/>
      <c r="BT115" s="765"/>
      <c r="BU115" s="765"/>
      <c r="BV115" s="765" t="s">
        <v>277</v>
      </c>
      <c r="BW115" s="765"/>
      <c r="BX115" s="765"/>
      <c r="BY115" s="765"/>
      <c r="BZ115" s="765"/>
      <c r="CA115" s="765">
        <v>34000</v>
      </c>
      <c r="CB115" s="765"/>
      <c r="CC115" s="765"/>
      <c r="CD115" s="765"/>
      <c r="CE115" s="765"/>
      <c r="CF115" s="766">
        <v>1</v>
      </c>
      <c r="CG115" s="767"/>
      <c r="CH115" s="767"/>
      <c r="CI115" s="767"/>
      <c r="CJ115" s="767"/>
      <c r="CK115" s="768"/>
      <c r="CL115" s="769"/>
      <c r="CM115" s="761" t="s">
        <v>394</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277</v>
      </c>
      <c r="DH115" s="778"/>
      <c r="DI115" s="778"/>
      <c r="DJ115" s="778"/>
      <c r="DK115" s="779"/>
      <c r="DL115" s="780" t="s">
        <v>277</v>
      </c>
      <c r="DM115" s="778"/>
      <c r="DN115" s="778"/>
      <c r="DO115" s="778"/>
      <c r="DP115" s="779"/>
      <c r="DQ115" s="780" t="s">
        <v>277</v>
      </c>
      <c r="DR115" s="778"/>
      <c r="DS115" s="778"/>
      <c r="DT115" s="778"/>
      <c r="DU115" s="779"/>
      <c r="DV115" s="781" t="s">
        <v>277</v>
      </c>
      <c r="DW115" s="782"/>
      <c r="DX115" s="782"/>
      <c r="DY115" s="782"/>
      <c r="DZ115" s="783"/>
    </row>
    <row r="116" spans="1:130" s="503" customFormat="1" ht="26.25" customHeight="1">
      <c r="A116" s="787"/>
      <c r="B116" s="788"/>
      <c r="C116" s="789" t="s">
        <v>395</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277</v>
      </c>
      <c r="AB116" s="778"/>
      <c r="AC116" s="778"/>
      <c r="AD116" s="778"/>
      <c r="AE116" s="779"/>
      <c r="AF116" s="780" t="s">
        <v>277</v>
      </c>
      <c r="AG116" s="778"/>
      <c r="AH116" s="778"/>
      <c r="AI116" s="778"/>
      <c r="AJ116" s="779"/>
      <c r="AK116" s="780" t="s">
        <v>277</v>
      </c>
      <c r="AL116" s="778"/>
      <c r="AM116" s="778"/>
      <c r="AN116" s="778"/>
      <c r="AO116" s="779"/>
      <c r="AP116" s="781" t="s">
        <v>277</v>
      </c>
      <c r="AQ116" s="782"/>
      <c r="AR116" s="782"/>
      <c r="AS116" s="782"/>
      <c r="AT116" s="783"/>
      <c r="AU116" s="759"/>
      <c r="AV116" s="760"/>
      <c r="AW116" s="760"/>
      <c r="AX116" s="760"/>
      <c r="AY116" s="760"/>
      <c r="AZ116" s="791" t="s">
        <v>396</v>
      </c>
      <c r="BA116" s="792"/>
      <c r="BB116" s="792"/>
      <c r="BC116" s="792"/>
      <c r="BD116" s="792"/>
      <c r="BE116" s="792"/>
      <c r="BF116" s="792"/>
      <c r="BG116" s="792"/>
      <c r="BH116" s="792"/>
      <c r="BI116" s="792"/>
      <c r="BJ116" s="792"/>
      <c r="BK116" s="792"/>
      <c r="BL116" s="792"/>
      <c r="BM116" s="792"/>
      <c r="BN116" s="792"/>
      <c r="BO116" s="792"/>
      <c r="BP116" s="793"/>
      <c r="BQ116" s="764" t="s">
        <v>277</v>
      </c>
      <c r="BR116" s="765"/>
      <c r="BS116" s="765"/>
      <c r="BT116" s="765"/>
      <c r="BU116" s="765"/>
      <c r="BV116" s="765" t="s">
        <v>277</v>
      </c>
      <c r="BW116" s="765"/>
      <c r="BX116" s="765"/>
      <c r="BY116" s="765"/>
      <c r="BZ116" s="765"/>
      <c r="CA116" s="765" t="s">
        <v>277</v>
      </c>
      <c r="CB116" s="765"/>
      <c r="CC116" s="765"/>
      <c r="CD116" s="765"/>
      <c r="CE116" s="765"/>
      <c r="CF116" s="766" t="s">
        <v>277</v>
      </c>
      <c r="CG116" s="767"/>
      <c r="CH116" s="767"/>
      <c r="CI116" s="767"/>
      <c r="CJ116" s="767"/>
      <c r="CK116" s="768"/>
      <c r="CL116" s="769"/>
      <c r="CM116" s="770" t="s">
        <v>397</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t="s">
        <v>277</v>
      </c>
      <c r="DH116" s="778"/>
      <c r="DI116" s="778"/>
      <c r="DJ116" s="778"/>
      <c r="DK116" s="779"/>
      <c r="DL116" s="780" t="s">
        <v>277</v>
      </c>
      <c r="DM116" s="778"/>
      <c r="DN116" s="778"/>
      <c r="DO116" s="778"/>
      <c r="DP116" s="779"/>
      <c r="DQ116" s="780" t="s">
        <v>277</v>
      </c>
      <c r="DR116" s="778"/>
      <c r="DS116" s="778"/>
      <c r="DT116" s="778"/>
      <c r="DU116" s="779"/>
      <c r="DV116" s="781" t="s">
        <v>277</v>
      </c>
      <c r="DW116" s="782"/>
      <c r="DX116" s="782"/>
      <c r="DY116" s="782"/>
      <c r="DZ116" s="783"/>
    </row>
    <row r="117" spans="1:130" s="503" customFormat="1" ht="26.25" customHeight="1">
      <c r="A117" s="719" t="s">
        <v>124</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398</v>
      </c>
      <c r="Z117" s="721"/>
      <c r="AA117" s="795">
        <v>839476</v>
      </c>
      <c r="AB117" s="796"/>
      <c r="AC117" s="796"/>
      <c r="AD117" s="796"/>
      <c r="AE117" s="797"/>
      <c r="AF117" s="798">
        <v>906458</v>
      </c>
      <c r="AG117" s="796"/>
      <c r="AH117" s="796"/>
      <c r="AI117" s="796"/>
      <c r="AJ117" s="797"/>
      <c r="AK117" s="798">
        <v>882232</v>
      </c>
      <c r="AL117" s="796"/>
      <c r="AM117" s="796"/>
      <c r="AN117" s="796"/>
      <c r="AO117" s="797"/>
      <c r="AP117" s="799"/>
      <c r="AQ117" s="800"/>
      <c r="AR117" s="800"/>
      <c r="AS117" s="800"/>
      <c r="AT117" s="801"/>
      <c r="AU117" s="759"/>
      <c r="AV117" s="760"/>
      <c r="AW117" s="760"/>
      <c r="AX117" s="760"/>
      <c r="AY117" s="760"/>
      <c r="AZ117" s="791" t="s">
        <v>399</v>
      </c>
      <c r="BA117" s="792"/>
      <c r="BB117" s="792"/>
      <c r="BC117" s="792"/>
      <c r="BD117" s="792"/>
      <c r="BE117" s="792"/>
      <c r="BF117" s="792"/>
      <c r="BG117" s="792"/>
      <c r="BH117" s="792"/>
      <c r="BI117" s="792"/>
      <c r="BJ117" s="792"/>
      <c r="BK117" s="792"/>
      <c r="BL117" s="792"/>
      <c r="BM117" s="792"/>
      <c r="BN117" s="792"/>
      <c r="BO117" s="792"/>
      <c r="BP117" s="793"/>
      <c r="BQ117" s="764" t="s">
        <v>400</v>
      </c>
      <c r="BR117" s="765"/>
      <c r="BS117" s="765"/>
      <c r="BT117" s="765"/>
      <c r="BU117" s="765"/>
      <c r="BV117" s="765" t="s">
        <v>400</v>
      </c>
      <c r="BW117" s="765"/>
      <c r="BX117" s="765"/>
      <c r="BY117" s="765"/>
      <c r="BZ117" s="765"/>
      <c r="CA117" s="765" t="s">
        <v>400</v>
      </c>
      <c r="CB117" s="765"/>
      <c r="CC117" s="765"/>
      <c r="CD117" s="765"/>
      <c r="CE117" s="765"/>
      <c r="CF117" s="766" t="s">
        <v>400</v>
      </c>
      <c r="CG117" s="767"/>
      <c r="CH117" s="767"/>
      <c r="CI117" s="767"/>
      <c r="CJ117" s="767"/>
      <c r="CK117" s="768"/>
      <c r="CL117" s="769"/>
      <c r="CM117" s="770" t="s">
        <v>401</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400</v>
      </c>
      <c r="DH117" s="778"/>
      <c r="DI117" s="778"/>
      <c r="DJ117" s="778"/>
      <c r="DK117" s="779"/>
      <c r="DL117" s="780" t="s">
        <v>400</v>
      </c>
      <c r="DM117" s="778"/>
      <c r="DN117" s="778"/>
      <c r="DO117" s="778"/>
      <c r="DP117" s="779"/>
      <c r="DQ117" s="780" t="s">
        <v>400</v>
      </c>
      <c r="DR117" s="778"/>
      <c r="DS117" s="778"/>
      <c r="DT117" s="778"/>
      <c r="DU117" s="779"/>
      <c r="DV117" s="781" t="s">
        <v>400</v>
      </c>
      <c r="DW117" s="782"/>
      <c r="DX117" s="782"/>
      <c r="DY117" s="782"/>
      <c r="DZ117" s="783"/>
    </row>
    <row r="118" spans="1:130" s="503" customFormat="1" ht="26.25" customHeight="1">
      <c r="A118" s="719" t="s">
        <v>373</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371</v>
      </c>
      <c r="AB118" s="720"/>
      <c r="AC118" s="720"/>
      <c r="AD118" s="720"/>
      <c r="AE118" s="721"/>
      <c r="AF118" s="722" t="s">
        <v>242</v>
      </c>
      <c r="AG118" s="720"/>
      <c r="AH118" s="720"/>
      <c r="AI118" s="720"/>
      <c r="AJ118" s="721"/>
      <c r="AK118" s="722" t="s">
        <v>241</v>
      </c>
      <c r="AL118" s="720"/>
      <c r="AM118" s="720"/>
      <c r="AN118" s="720"/>
      <c r="AO118" s="721"/>
      <c r="AP118" s="802" t="s">
        <v>372</v>
      </c>
      <c r="AQ118" s="803"/>
      <c r="AR118" s="803"/>
      <c r="AS118" s="803"/>
      <c r="AT118" s="804"/>
      <c r="AU118" s="759"/>
      <c r="AV118" s="760"/>
      <c r="AW118" s="760"/>
      <c r="AX118" s="760"/>
      <c r="AY118" s="760"/>
      <c r="AZ118" s="805" t="s">
        <v>402</v>
      </c>
      <c r="BA118" s="789"/>
      <c r="BB118" s="789"/>
      <c r="BC118" s="789"/>
      <c r="BD118" s="789"/>
      <c r="BE118" s="789"/>
      <c r="BF118" s="789"/>
      <c r="BG118" s="789"/>
      <c r="BH118" s="789"/>
      <c r="BI118" s="789"/>
      <c r="BJ118" s="789"/>
      <c r="BK118" s="789"/>
      <c r="BL118" s="789"/>
      <c r="BM118" s="789"/>
      <c r="BN118" s="789"/>
      <c r="BO118" s="789"/>
      <c r="BP118" s="790"/>
      <c r="BQ118" s="806" t="s">
        <v>277</v>
      </c>
      <c r="BR118" s="807"/>
      <c r="BS118" s="807"/>
      <c r="BT118" s="807"/>
      <c r="BU118" s="807"/>
      <c r="BV118" s="807" t="s">
        <v>277</v>
      </c>
      <c r="BW118" s="807"/>
      <c r="BX118" s="807"/>
      <c r="BY118" s="807"/>
      <c r="BZ118" s="807"/>
      <c r="CA118" s="807" t="s">
        <v>277</v>
      </c>
      <c r="CB118" s="807"/>
      <c r="CC118" s="807"/>
      <c r="CD118" s="807"/>
      <c r="CE118" s="807"/>
      <c r="CF118" s="766" t="s">
        <v>277</v>
      </c>
      <c r="CG118" s="767"/>
      <c r="CH118" s="767"/>
      <c r="CI118" s="767"/>
      <c r="CJ118" s="767"/>
      <c r="CK118" s="768"/>
      <c r="CL118" s="769"/>
      <c r="CM118" s="770" t="s">
        <v>403</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277</v>
      </c>
      <c r="DH118" s="778"/>
      <c r="DI118" s="778"/>
      <c r="DJ118" s="778"/>
      <c r="DK118" s="779"/>
      <c r="DL118" s="780" t="s">
        <v>277</v>
      </c>
      <c r="DM118" s="778"/>
      <c r="DN118" s="778"/>
      <c r="DO118" s="778"/>
      <c r="DP118" s="779"/>
      <c r="DQ118" s="780" t="s">
        <v>277</v>
      </c>
      <c r="DR118" s="778"/>
      <c r="DS118" s="778"/>
      <c r="DT118" s="778"/>
      <c r="DU118" s="779"/>
      <c r="DV118" s="781" t="s">
        <v>277</v>
      </c>
      <c r="DW118" s="782"/>
      <c r="DX118" s="782"/>
      <c r="DY118" s="782"/>
      <c r="DZ118" s="783"/>
    </row>
    <row r="119" spans="1:130" s="503" customFormat="1" ht="26.25" customHeight="1">
      <c r="A119" s="808" t="s">
        <v>377</v>
      </c>
      <c r="B119" s="743"/>
      <c r="C119" s="744" t="s">
        <v>378</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277</v>
      </c>
      <c r="AB119" s="729"/>
      <c r="AC119" s="729"/>
      <c r="AD119" s="729"/>
      <c r="AE119" s="730"/>
      <c r="AF119" s="731" t="s">
        <v>277</v>
      </c>
      <c r="AG119" s="729"/>
      <c r="AH119" s="729"/>
      <c r="AI119" s="729"/>
      <c r="AJ119" s="730"/>
      <c r="AK119" s="731" t="s">
        <v>277</v>
      </c>
      <c r="AL119" s="729"/>
      <c r="AM119" s="729"/>
      <c r="AN119" s="729"/>
      <c r="AO119" s="730"/>
      <c r="AP119" s="732" t="s">
        <v>277</v>
      </c>
      <c r="AQ119" s="733"/>
      <c r="AR119" s="733"/>
      <c r="AS119" s="733"/>
      <c r="AT119" s="734"/>
      <c r="AU119" s="809"/>
      <c r="AV119" s="810"/>
      <c r="AW119" s="810"/>
      <c r="AX119" s="810"/>
      <c r="AY119" s="810"/>
      <c r="AZ119" s="811" t="s">
        <v>124</v>
      </c>
      <c r="BA119" s="811"/>
      <c r="BB119" s="811"/>
      <c r="BC119" s="811"/>
      <c r="BD119" s="811"/>
      <c r="BE119" s="811"/>
      <c r="BF119" s="811"/>
      <c r="BG119" s="811"/>
      <c r="BH119" s="811"/>
      <c r="BI119" s="811"/>
      <c r="BJ119" s="811"/>
      <c r="BK119" s="811"/>
      <c r="BL119" s="811"/>
      <c r="BM119" s="811"/>
      <c r="BN119" s="811"/>
      <c r="BO119" s="794" t="s">
        <v>404</v>
      </c>
      <c r="BP119" s="812"/>
      <c r="BQ119" s="806">
        <v>8083862</v>
      </c>
      <c r="BR119" s="807"/>
      <c r="BS119" s="807"/>
      <c r="BT119" s="807"/>
      <c r="BU119" s="807"/>
      <c r="BV119" s="807">
        <v>8543356</v>
      </c>
      <c r="BW119" s="807"/>
      <c r="BX119" s="807"/>
      <c r="BY119" s="807"/>
      <c r="BZ119" s="807"/>
      <c r="CA119" s="807">
        <v>10250208</v>
      </c>
      <c r="CB119" s="807"/>
      <c r="CC119" s="807"/>
      <c r="CD119" s="807"/>
      <c r="CE119" s="807"/>
      <c r="CF119" s="813"/>
      <c r="CG119" s="814"/>
      <c r="CH119" s="814"/>
      <c r="CI119" s="814"/>
      <c r="CJ119" s="815"/>
      <c r="CK119" s="816"/>
      <c r="CL119" s="817"/>
      <c r="CM119" s="818" t="s">
        <v>405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v>27473</v>
      </c>
      <c r="DH119" s="822"/>
      <c r="DI119" s="822"/>
      <c r="DJ119" s="822"/>
      <c r="DK119" s="823"/>
      <c r="DL119" s="824">
        <v>25686</v>
      </c>
      <c r="DM119" s="822"/>
      <c r="DN119" s="822"/>
      <c r="DO119" s="822"/>
      <c r="DP119" s="823"/>
      <c r="DQ119" s="824">
        <v>25311</v>
      </c>
      <c r="DR119" s="822"/>
      <c r="DS119" s="822"/>
      <c r="DT119" s="822"/>
      <c r="DU119" s="823"/>
      <c r="DV119" s="825">
        <v>0.7</v>
      </c>
      <c r="DW119" s="826"/>
      <c r="DX119" s="826"/>
      <c r="DY119" s="826"/>
      <c r="DZ119" s="827"/>
    </row>
    <row r="120" spans="1:130" s="503" customFormat="1" ht="26.25" customHeight="1">
      <c r="A120" s="828"/>
      <c r="B120" s="769"/>
      <c r="C120" s="770" t="s">
        <v>381</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406</v>
      </c>
      <c r="AB120" s="778"/>
      <c r="AC120" s="778"/>
      <c r="AD120" s="778"/>
      <c r="AE120" s="779"/>
      <c r="AF120" s="780" t="s">
        <v>406</v>
      </c>
      <c r="AG120" s="778"/>
      <c r="AH120" s="778"/>
      <c r="AI120" s="778"/>
      <c r="AJ120" s="779"/>
      <c r="AK120" s="780" t="s">
        <v>406</v>
      </c>
      <c r="AL120" s="778"/>
      <c r="AM120" s="778"/>
      <c r="AN120" s="778"/>
      <c r="AO120" s="779"/>
      <c r="AP120" s="781" t="s">
        <v>406</v>
      </c>
      <c r="AQ120" s="782"/>
      <c r="AR120" s="782"/>
      <c r="AS120" s="782"/>
      <c r="AT120" s="783"/>
      <c r="AU120" s="829" t="s">
        <v>407</v>
      </c>
      <c r="AV120" s="830"/>
      <c r="AW120" s="830"/>
      <c r="AX120" s="830"/>
      <c r="AY120" s="831"/>
      <c r="AZ120" s="737" t="s">
        <v>408</v>
      </c>
      <c r="BA120" s="726"/>
      <c r="BB120" s="726"/>
      <c r="BC120" s="726"/>
      <c r="BD120" s="726"/>
      <c r="BE120" s="726"/>
      <c r="BF120" s="726"/>
      <c r="BG120" s="726"/>
      <c r="BH120" s="726"/>
      <c r="BI120" s="726"/>
      <c r="BJ120" s="726"/>
      <c r="BK120" s="726"/>
      <c r="BL120" s="726"/>
      <c r="BM120" s="726"/>
      <c r="BN120" s="726"/>
      <c r="BO120" s="726"/>
      <c r="BP120" s="727"/>
      <c r="BQ120" s="738">
        <v>5497367</v>
      </c>
      <c r="BR120" s="739"/>
      <c r="BS120" s="739"/>
      <c r="BT120" s="739"/>
      <c r="BU120" s="739"/>
      <c r="BV120" s="739">
        <v>5155886</v>
      </c>
      <c r="BW120" s="739"/>
      <c r="BX120" s="739"/>
      <c r="BY120" s="739"/>
      <c r="BZ120" s="739"/>
      <c r="CA120" s="739">
        <v>3504312</v>
      </c>
      <c r="CB120" s="739"/>
      <c r="CC120" s="739"/>
      <c r="CD120" s="739"/>
      <c r="CE120" s="739"/>
      <c r="CF120" s="740">
        <v>100.8</v>
      </c>
      <c r="CG120" s="741"/>
      <c r="CH120" s="741"/>
      <c r="CI120" s="741"/>
      <c r="CJ120" s="741"/>
      <c r="CK120" s="832" t="s">
        <v>409</v>
      </c>
      <c r="CL120" s="833"/>
      <c r="CM120" s="833"/>
      <c r="CN120" s="833"/>
      <c r="CO120" s="834"/>
      <c r="CP120" s="835" t="s">
        <v>410</v>
      </c>
      <c r="CQ120" s="836"/>
      <c r="CR120" s="836"/>
      <c r="CS120" s="836"/>
      <c r="CT120" s="836"/>
      <c r="CU120" s="836"/>
      <c r="CV120" s="836"/>
      <c r="CW120" s="836"/>
      <c r="CX120" s="836"/>
      <c r="CY120" s="836"/>
      <c r="CZ120" s="836"/>
      <c r="DA120" s="836"/>
      <c r="DB120" s="836"/>
      <c r="DC120" s="836"/>
      <c r="DD120" s="836"/>
      <c r="DE120" s="836"/>
      <c r="DF120" s="837"/>
      <c r="DG120" s="738">
        <v>3920351</v>
      </c>
      <c r="DH120" s="739"/>
      <c r="DI120" s="739"/>
      <c r="DJ120" s="739"/>
      <c r="DK120" s="739"/>
      <c r="DL120" s="739">
        <v>4193066</v>
      </c>
      <c r="DM120" s="739"/>
      <c r="DN120" s="739"/>
      <c r="DO120" s="739"/>
      <c r="DP120" s="739"/>
      <c r="DQ120" s="739">
        <v>4208529</v>
      </c>
      <c r="DR120" s="739"/>
      <c r="DS120" s="739"/>
      <c r="DT120" s="739"/>
      <c r="DU120" s="739"/>
      <c r="DV120" s="747">
        <v>121</v>
      </c>
      <c r="DW120" s="747"/>
      <c r="DX120" s="747"/>
      <c r="DY120" s="747"/>
      <c r="DZ120" s="748"/>
    </row>
    <row r="121" spans="1:130" s="503" customFormat="1" ht="26.25" customHeight="1">
      <c r="A121" s="828"/>
      <c r="B121" s="769"/>
      <c r="C121" s="791" t="s">
        <v>411</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406</v>
      </c>
      <c r="AB121" s="778"/>
      <c r="AC121" s="778"/>
      <c r="AD121" s="778"/>
      <c r="AE121" s="779"/>
      <c r="AF121" s="780" t="s">
        <v>406</v>
      </c>
      <c r="AG121" s="778"/>
      <c r="AH121" s="778"/>
      <c r="AI121" s="778"/>
      <c r="AJ121" s="779"/>
      <c r="AK121" s="780" t="s">
        <v>406</v>
      </c>
      <c r="AL121" s="778"/>
      <c r="AM121" s="778"/>
      <c r="AN121" s="778"/>
      <c r="AO121" s="779"/>
      <c r="AP121" s="781" t="s">
        <v>406</v>
      </c>
      <c r="AQ121" s="782"/>
      <c r="AR121" s="782"/>
      <c r="AS121" s="782"/>
      <c r="AT121" s="783"/>
      <c r="AU121" s="838"/>
      <c r="AV121" s="839"/>
      <c r="AW121" s="839"/>
      <c r="AX121" s="839"/>
      <c r="AY121" s="840"/>
      <c r="AZ121" s="761" t="s">
        <v>412</v>
      </c>
      <c r="BA121" s="762"/>
      <c r="BB121" s="762"/>
      <c r="BC121" s="762"/>
      <c r="BD121" s="762"/>
      <c r="BE121" s="762"/>
      <c r="BF121" s="762"/>
      <c r="BG121" s="762"/>
      <c r="BH121" s="762"/>
      <c r="BI121" s="762"/>
      <c r="BJ121" s="762"/>
      <c r="BK121" s="762"/>
      <c r="BL121" s="762"/>
      <c r="BM121" s="762"/>
      <c r="BN121" s="762"/>
      <c r="BO121" s="762"/>
      <c r="BP121" s="763"/>
      <c r="BQ121" s="764" t="s">
        <v>406</v>
      </c>
      <c r="BR121" s="765"/>
      <c r="BS121" s="765"/>
      <c r="BT121" s="765"/>
      <c r="BU121" s="765"/>
      <c r="BV121" s="765" t="s">
        <v>406</v>
      </c>
      <c r="BW121" s="765"/>
      <c r="BX121" s="765"/>
      <c r="BY121" s="765"/>
      <c r="BZ121" s="765"/>
      <c r="CA121" s="765" t="s">
        <v>406</v>
      </c>
      <c r="CB121" s="765"/>
      <c r="CC121" s="765"/>
      <c r="CD121" s="765"/>
      <c r="CE121" s="765"/>
      <c r="CF121" s="766" t="s">
        <v>406</v>
      </c>
      <c r="CG121" s="767"/>
      <c r="CH121" s="767"/>
      <c r="CI121" s="767"/>
      <c r="CJ121" s="767"/>
      <c r="CK121" s="841"/>
      <c r="CL121" s="842"/>
      <c r="CM121" s="842"/>
      <c r="CN121" s="842"/>
      <c r="CO121" s="843"/>
      <c r="CP121" s="844" t="s">
        <v>413</v>
      </c>
      <c r="CQ121" s="845"/>
      <c r="CR121" s="845"/>
      <c r="CS121" s="845"/>
      <c r="CT121" s="845"/>
      <c r="CU121" s="845"/>
      <c r="CV121" s="845"/>
      <c r="CW121" s="845"/>
      <c r="CX121" s="845"/>
      <c r="CY121" s="845"/>
      <c r="CZ121" s="845"/>
      <c r="DA121" s="845"/>
      <c r="DB121" s="845"/>
      <c r="DC121" s="845"/>
      <c r="DD121" s="845"/>
      <c r="DE121" s="845"/>
      <c r="DF121" s="846"/>
      <c r="DG121" s="764">
        <v>1494792</v>
      </c>
      <c r="DH121" s="765"/>
      <c r="DI121" s="765"/>
      <c r="DJ121" s="765"/>
      <c r="DK121" s="765"/>
      <c r="DL121" s="765">
        <v>1405677</v>
      </c>
      <c r="DM121" s="765"/>
      <c r="DN121" s="765"/>
      <c r="DO121" s="765"/>
      <c r="DP121" s="765"/>
      <c r="DQ121" s="765">
        <v>1284220</v>
      </c>
      <c r="DR121" s="765"/>
      <c r="DS121" s="765"/>
      <c r="DT121" s="765"/>
      <c r="DU121" s="765"/>
      <c r="DV121" s="773">
        <v>36.9</v>
      </c>
      <c r="DW121" s="773"/>
      <c r="DX121" s="773"/>
      <c r="DY121" s="773"/>
      <c r="DZ121" s="774"/>
    </row>
    <row r="122" spans="1:130" s="503" customFormat="1" ht="26.25" customHeight="1">
      <c r="A122" s="828"/>
      <c r="B122" s="769"/>
      <c r="C122" s="770" t="s">
        <v>391</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406</v>
      </c>
      <c r="AB122" s="778"/>
      <c r="AC122" s="778"/>
      <c r="AD122" s="778"/>
      <c r="AE122" s="779"/>
      <c r="AF122" s="780" t="s">
        <v>406</v>
      </c>
      <c r="AG122" s="778"/>
      <c r="AH122" s="778"/>
      <c r="AI122" s="778"/>
      <c r="AJ122" s="779"/>
      <c r="AK122" s="780" t="s">
        <v>406</v>
      </c>
      <c r="AL122" s="778"/>
      <c r="AM122" s="778"/>
      <c r="AN122" s="778"/>
      <c r="AO122" s="779"/>
      <c r="AP122" s="781" t="s">
        <v>406</v>
      </c>
      <c r="AQ122" s="782"/>
      <c r="AR122" s="782"/>
      <c r="AS122" s="782"/>
      <c r="AT122" s="783"/>
      <c r="AU122" s="838"/>
      <c r="AV122" s="839"/>
      <c r="AW122" s="839"/>
      <c r="AX122" s="839"/>
      <c r="AY122" s="840"/>
      <c r="AZ122" s="805" t="s">
        <v>414</v>
      </c>
      <c r="BA122" s="789"/>
      <c r="BB122" s="789"/>
      <c r="BC122" s="789"/>
      <c r="BD122" s="789"/>
      <c r="BE122" s="789"/>
      <c r="BF122" s="789"/>
      <c r="BG122" s="789"/>
      <c r="BH122" s="789"/>
      <c r="BI122" s="789"/>
      <c r="BJ122" s="789"/>
      <c r="BK122" s="789"/>
      <c r="BL122" s="789"/>
      <c r="BM122" s="789"/>
      <c r="BN122" s="789"/>
      <c r="BO122" s="789"/>
      <c r="BP122" s="790"/>
      <c r="BQ122" s="806">
        <v>6161630</v>
      </c>
      <c r="BR122" s="807"/>
      <c r="BS122" s="807"/>
      <c r="BT122" s="807"/>
      <c r="BU122" s="807"/>
      <c r="BV122" s="807">
        <v>6425434</v>
      </c>
      <c r="BW122" s="807"/>
      <c r="BX122" s="807"/>
      <c r="BY122" s="807"/>
      <c r="BZ122" s="807"/>
      <c r="CA122" s="807">
        <v>6701063</v>
      </c>
      <c r="CB122" s="807"/>
      <c r="CC122" s="807"/>
      <c r="CD122" s="807"/>
      <c r="CE122" s="807"/>
      <c r="CF122" s="847">
        <v>192.7</v>
      </c>
      <c r="CG122" s="848"/>
      <c r="CH122" s="848"/>
      <c r="CI122" s="848"/>
      <c r="CJ122" s="848"/>
      <c r="CK122" s="841"/>
      <c r="CL122" s="842"/>
      <c r="CM122" s="842"/>
      <c r="CN122" s="842"/>
      <c r="CO122" s="843"/>
      <c r="CP122" s="844" t="s">
        <v>415</v>
      </c>
      <c r="CQ122" s="845"/>
      <c r="CR122" s="845"/>
      <c r="CS122" s="845"/>
      <c r="CT122" s="845"/>
      <c r="CU122" s="845"/>
      <c r="CV122" s="845"/>
      <c r="CW122" s="845"/>
      <c r="CX122" s="845"/>
      <c r="CY122" s="845"/>
      <c r="CZ122" s="845"/>
      <c r="DA122" s="845"/>
      <c r="DB122" s="845"/>
      <c r="DC122" s="845"/>
      <c r="DD122" s="845"/>
      <c r="DE122" s="845"/>
      <c r="DF122" s="846"/>
      <c r="DG122" s="764">
        <v>197317</v>
      </c>
      <c r="DH122" s="765"/>
      <c r="DI122" s="765"/>
      <c r="DJ122" s="765"/>
      <c r="DK122" s="765"/>
      <c r="DL122" s="765">
        <v>186795</v>
      </c>
      <c r="DM122" s="765"/>
      <c r="DN122" s="765"/>
      <c r="DO122" s="765"/>
      <c r="DP122" s="765"/>
      <c r="DQ122" s="765">
        <v>176613</v>
      </c>
      <c r="DR122" s="765"/>
      <c r="DS122" s="765"/>
      <c r="DT122" s="765"/>
      <c r="DU122" s="765"/>
      <c r="DV122" s="773">
        <v>5.0999999999999996</v>
      </c>
      <c r="DW122" s="773"/>
      <c r="DX122" s="773"/>
      <c r="DY122" s="773"/>
      <c r="DZ122" s="774"/>
    </row>
    <row r="123" spans="1:130" s="503" customFormat="1" ht="26.25" customHeight="1">
      <c r="A123" s="828"/>
      <c r="B123" s="769"/>
      <c r="C123" s="770" t="s">
        <v>397</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416</v>
      </c>
      <c r="AB123" s="778"/>
      <c r="AC123" s="778"/>
      <c r="AD123" s="778"/>
      <c r="AE123" s="779"/>
      <c r="AF123" s="780" t="s">
        <v>416</v>
      </c>
      <c r="AG123" s="778"/>
      <c r="AH123" s="778"/>
      <c r="AI123" s="778"/>
      <c r="AJ123" s="779"/>
      <c r="AK123" s="780" t="s">
        <v>416</v>
      </c>
      <c r="AL123" s="778"/>
      <c r="AM123" s="778"/>
      <c r="AN123" s="778"/>
      <c r="AO123" s="779"/>
      <c r="AP123" s="781" t="s">
        <v>416</v>
      </c>
      <c r="AQ123" s="782"/>
      <c r="AR123" s="782"/>
      <c r="AS123" s="782"/>
      <c r="AT123" s="783"/>
      <c r="AU123" s="849"/>
      <c r="AV123" s="850"/>
      <c r="AW123" s="850"/>
      <c r="AX123" s="850"/>
      <c r="AY123" s="850"/>
      <c r="AZ123" s="811" t="s">
        <v>124</v>
      </c>
      <c r="BA123" s="811"/>
      <c r="BB123" s="811"/>
      <c r="BC123" s="811"/>
      <c r="BD123" s="811"/>
      <c r="BE123" s="811"/>
      <c r="BF123" s="811"/>
      <c r="BG123" s="811"/>
      <c r="BH123" s="811"/>
      <c r="BI123" s="811"/>
      <c r="BJ123" s="811"/>
      <c r="BK123" s="811"/>
      <c r="BL123" s="811"/>
      <c r="BM123" s="811"/>
      <c r="BN123" s="811"/>
      <c r="BO123" s="794" t="s">
        <v>417</v>
      </c>
      <c r="BP123" s="812"/>
      <c r="BQ123" s="851">
        <v>11658997</v>
      </c>
      <c r="BR123" s="852"/>
      <c r="BS123" s="852"/>
      <c r="BT123" s="852"/>
      <c r="BU123" s="852"/>
      <c r="BV123" s="852">
        <v>11581320</v>
      </c>
      <c r="BW123" s="852"/>
      <c r="BX123" s="852"/>
      <c r="BY123" s="852"/>
      <c r="BZ123" s="852"/>
      <c r="CA123" s="852">
        <v>10205375</v>
      </c>
      <c r="CB123" s="852"/>
      <c r="CC123" s="852"/>
      <c r="CD123" s="852"/>
      <c r="CE123" s="852"/>
      <c r="CF123" s="813"/>
      <c r="CG123" s="814"/>
      <c r="CH123" s="814"/>
      <c r="CI123" s="814"/>
      <c r="CJ123" s="815"/>
      <c r="CK123" s="841"/>
      <c r="CL123" s="842"/>
      <c r="CM123" s="842"/>
      <c r="CN123" s="842"/>
      <c r="CO123" s="843"/>
      <c r="CP123" s="844" t="s">
        <v>341</v>
      </c>
      <c r="CQ123" s="845"/>
      <c r="CR123" s="845"/>
      <c r="CS123" s="845"/>
      <c r="CT123" s="845"/>
      <c r="CU123" s="845"/>
      <c r="CV123" s="845"/>
      <c r="CW123" s="845"/>
      <c r="CX123" s="845"/>
      <c r="CY123" s="845"/>
      <c r="CZ123" s="845"/>
      <c r="DA123" s="845"/>
      <c r="DB123" s="845"/>
      <c r="DC123" s="845"/>
      <c r="DD123" s="845"/>
      <c r="DE123" s="845"/>
      <c r="DF123" s="846"/>
      <c r="DG123" s="777" t="s">
        <v>277</v>
      </c>
      <c r="DH123" s="778"/>
      <c r="DI123" s="778"/>
      <c r="DJ123" s="778"/>
      <c r="DK123" s="779"/>
      <c r="DL123" s="780" t="s">
        <v>277</v>
      </c>
      <c r="DM123" s="778"/>
      <c r="DN123" s="778"/>
      <c r="DO123" s="778"/>
      <c r="DP123" s="779"/>
      <c r="DQ123" s="780" t="s">
        <v>277</v>
      </c>
      <c r="DR123" s="778"/>
      <c r="DS123" s="778"/>
      <c r="DT123" s="778"/>
      <c r="DU123" s="779"/>
      <c r="DV123" s="781" t="s">
        <v>277</v>
      </c>
      <c r="DW123" s="782"/>
      <c r="DX123" s="782"/>
      <c r="DY123" s="782"/>
      <c r="DZ123" s="783"/>
    </row>
    <row r="124" spans="1:130" s="503" customFormat="1" ht="26.25" customHeight="1" thickBot="1">
      <c r="A124" s="828"/>
      <c r="B124" s="769"/>
      <c r="C124" s="770" t="s">
        <v>401</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277</v>
      </c>
      <c r="AB124" s="778"/>
      <c r="AC124" s="778"/>
      <c r="AD124" s="778"/>
      <c r="AE124" s="779"/>
      <c r="AF124" s="780" t="s">
        <v>277</v>
      </c>
      <c r="AG124" s="778"/>
      <c r="AH124" s="778"/>
      <c r="AI124" s="778"/>
      <c r="AJ124" s="779"/>
      <c r="AK124" s="780" t="s">
        <v>277</v>
      </c>
      <c r="AL124" s="778"/>
      <c r="AM124" s="778"/>
      <c r="AN124" s="778"/>
      <c r="AO124" s="779"/>
      <c r="AP124" s="781" t="s">
        <v>277</v>
      </c>
      <c r="AQ124" s="782"/>
      <c r="AR124" s="782"/>
      <c r="AS124" s="782"/>
      <c r="AT124" s="783"/>
      <c r="AU124" s="853" t="s">
        <v>418</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t="s">
        <v>277</v>
      </c>
      <c r="BR124" s="857"/>
      <c r="BS124" s="857"/>
      <c r="BT124" s="857"/>
      <c r="BU124" s="857"/>
      <c r="BV124" s="857" t="s">
        <v>277</v>
      </c>
      <c r="BW124" s="857"/>
      <c r="BX124" s="857"/>
      <c r="BY124" s="857"/>
      <c r="BZ124" s="857"/>
      <c r="CA124" s="857">
        <v>1.2</v>
      </c>
      <c r="CB124" s="857"/>
      <c r="CC124" s="857"/>
      <c r="CD124" s="857"/>
      <c r="CE124" s="857"/>
      <c r="CF124" s="858"/>
      <c r="CG124" s="859"/>
      <c r="CH124" s="859"/>
      <c r="CI124" s="859"/>
      <c r="CJ124" s="860"/>
      <c r="CK124" s="861"/>
      <c r="CL124" s="861"/>
      <c r="CM124" s="861"/>
      <c r="CN124" s="861"/>
      <c r="CO124" s="862"/>
      <c r="CP124" s="844" t="s">
        <v>419</v>
      </c>
      <c r="CQ124" s="845"/>
      <c r="CR124" s="845"/>
      <c r="CS124" s="845"/>
      <c r="CT124" s="845"/>
      <c r="CU124" s="845"/>
      <c r="CV124" s="845"/>
      <c r="CW124" s="845"/>
      <c r="CX124" s="845"/>
      <c r="CY124" s="845"/>
      <c r="CZ124" s="845"/>
      <c r="DA124" s="845"/>
      <c r="DB124" s="845"/>
      <c r="DC124" s="845"/>
      <c r="DD124" s="845"/>
      <c r="DE124" s="845"/>
      <c r="DF124" s="846"/>
      <c r="DG124" s="821" t="s">
        <v>277</v>
      </c>
      <c r="DH124" s="822"/>
      <c r="DI124" s="822"/>
      <c r="DJ124" s="822"/>
      <c r="DK124" s="823"/>
      <c r="DL124" s="824" t="s">
        <v>277</v>
      </c>
      <c r="DM124" s="822"/>
      <c r="DN124" s="822"/>
      <c r="DO124" s="822"/>
      <c r="DP124" s="823"/>
      <c r="DQ124" s="824" t="s">
        <v>277</v>
      </c>
      <c r="DR124" s="822"/>
      <c r="DS124" s="822"/>
      <c r="DT124" s="822"/>
      <c r="DU124" s="823"/>
      <c r="DV124" s="825" t="s">
        <v>277</v>
      </c>
      <c r="DW124" s="826"/>
      <c r="DX124" s="826"/>
      <c r="DY124" s="826"/>
      <c r="DZ124" s="827"/>
    </row>
    <row r="125" spans="1:130" s="503" customFormat="1" ht="26.25" customHeight="1">
      <c r="A125" s="828"/>
      <c r="B125" s="769"/>
      <c r="C125" s="770" t="s">
        <v>403</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277</v>
      </c>
      <c r="AB125" s="778"/>
      <c r="AC125" s="778"/>
      <c r="AD125" s="778"/>
      <c r="AE125" s="779"/>
      <c r="AF125" s="780" t="s">
        <v>277</v>
      </c>
      <c r="AG125" s="778"/>
      <c r="AH125" s="778"/>
      <c r="AI125" s="778"/>
      <c r="AJ125" s="779"/>
      <c r="AK125" s="780" t="s">
        <v>277</v>
      </c>
      <c r="AL125" s="778"/>
      <c r="AM125" s="778"/>
      <c r="AN125" s="778"/>
      <c r="AO125" s="779"/>
      <c r="AP125" s="781" t="s">
        <v>277</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420</v>
      </c>
      <c r="CL125" s="833"/>
      <c r="CM125" s="833"/>
      <c r="CN125" s="833"/>
      <c r="CO125" s="834"/>
      <c r="CP125" s="737" t="s">
        <v>421</v>
      </c>
      <c r="CQ125" s="726"/>
      <c r="CR125" s="726"/>
      <c r="CS125" s="726"/>
      <c r="CT125" s="726"/>
      <c r="CU125" s="726"/>
      <c r="CV125" s="726"/>
      <c r="CW125" s="726"/>
      <c r="CX125" s="726"/>
      <c r="CY125" s="726"/>
      <c r="CZ125" s="726"/>
      <c r="DA125" s="726"/>
      <c r="DB125" s="726"/>
      <c r="DC125" s="726"/>
      <c r="DD125" s="726"/>
      <c r="DE125" s="726"/>
      <c r="DF125" s="727"/>
      <c r="DG125" s="738" t="s">
        <v>277</v>
      </c>
      <c r="DH125" s="739"/>
      <c r="DI125" s="739"/>
      <c r="DJ125" s="739"/>
      <c r="DK125" s="739"/>
      <c r="DL125" s="739" t="s">
        <v>277</v>
      </c>
      <c r="DM125" s="739"/>
      <c r="DN125" s="739"/>
      <c r="DO125" s="739"/>
      <c r="DP125" s="739"/>
      <c r="DQ125" s="739" t="s">
        <v>277</v>
      </c>
      <c r="DR125" s="739"/>
      <c r="DS125" s="739"/>
      <c r="DT125" s="739"/>
      <c r="DU125" s="739"/>
      <c r="DV125" s="747" t="s">
        <v>277</v>
      </c>
      <c r="DW125" s="747"/>
      <c r="DX125" s="747"/>
      <c r="DY125" s="747"/>
      <c r="DZ125" s="748"/>
    </row>
    <row r="126" spans="1:130" s="503" customFormat="1" ht="26.25" customHeight="1" thickBot="1">
      <c r="A126" s="828"/>
      <c r="B126" s="769"/>
      <c r="C126" s="770" t="s">
        <v>405</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t="s">
        <v>277</v>
      </c>
      <c r="AB126" s="778"/>
      <c r="AC126" s="778"/>
      <c r="AD126" s="778"/>
      <c r="AE126" s="779"/>
      <c r="AF126" s="780" t="s">
        <v>277</v>
      </c>
      <c r="AG126" s="778"/>
      <c r="AH126" s="778"/>
      <c r="AI126" s="778"/>
      <c r="AJ126" s="779"/>
      <c r="AK126" s="780" t="s">
        <v>277</v>
      </c>
      <c r="AL126" s="778"/>
      <c r="AM126" s="778"/>
      <c r="AN126" s="778"/>
      <c r="AO126" s="779"/>
      <c r="AP126" s="781" t="s">
        <v>277</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422</v>
      </c>
      <c r="CQ126" s="762"/>
      <c r="CR126" s="762"/>
      <c r="CS126" s="762"/>
      <c r="CT126" s="762"/>
      <c r="CU126" s="762"/>
      <c r="CV126" s="762"/>
      <c r="CW126" s="762"/>
      <c r="CX126" s="762"/>
      <c r="CY126" s="762"/>
      <c r="CZ126" s="762"/>
      <c r="DA126" s="762"/>
      <c r="DB126" s="762"/>
      <c r="DC126" s="762"/>
      <c r="DD126" s="762"/>
      <c r="DE126" s="762"/>
      <c r="DF126" s="763"/>
      <c r="DG126" s="764" t="s">
        <v>277</v>
      </c>
      <c r="DH126" s="765"/>
      <c r="DI126" s="765"/>
      <c r="DJ126" s="765"/>
      <c r="DK126" s="765"/>
      <c r="DL126" s="765" t="s">
        <v>277</v>
      </c>
      <c r="DM126" s="765"/>
      <c r="DN126" s="765"/>
      <c r="DO126" s="765"/>
      <c r="DP126" s="765"/>
      <c r="DQ126" s="765" t="s">
        <v>277</v>
      </c>
      <c r="DR126" s="765"/>
      <c r="DS126" s="765"/>
      <c r="DT126" s="765"/>
      <c r="DU126" s="765"/>
      <c r="DV126" s="773" t="s">
        <v>277</v>
      </c>
      <c r="DW126" s="773"/>
      <c r="DX126" s="773"/>
      <c r="DY126" s="773"/>
      <c r="DZ126" s="774"/>
    </row>
    <row r="127" spans="1:130" s="503" customFormat="1" ht="26.25" customHeight="1">
      <c r="A127" s="871"/>
      <c r="B127" s="817"/>
      <c r="C127" s="818" t="s">
        <v>423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4085</v>
      </c>
      <c r="AB127" s="778"/>
      <c r="AC127" s="778"/>
      <c r="AD127" s="778"/>
      <c r="AE127" s="779"/>
      <c r="AF127" s="780">
        <v>11909</v>
      </c>
      <c r="AG127" s="778"/>
      <c r="AH127" s="778"/>
      <c r="AI127" s="778"/>
      <c r="AJ127" s="779"/>
      <c r="AK127" s="780">
        <v>10488</v>
      </c>
      <c r="AL127" s="778"/>
      <c r="AM127" s="778"/>
      <c r="AN127" s="778"/>
      <c r="AO127" s="779"/>
      <c r="AP127" s="781">
        <v>0.3</v>
      </c>
      <c r="AQ127" s="782"/>
      <c r="AR127" s="782"/>
      <c r="AS127" s="782"/>
      <c r="AT127" s="783"/>
      <c r="AU127" s="868"/>
      <c r="AV127" s="868"/>
      <c r="AW127" s="868"/>
      <c r="AX127" s="872" t="s">
        <v>424</v>
      </c>
      <c r="AY127" s="873"/>
      <c r="AZ127" s="873"/>
      <c r="BA127" s="873"/>
      <c r="BB127" s="873"/>
      <c r="BC127" s="873"/>
      <c r="BD127" s="873"/>
      <c r="BE127" s="874"/>
      <c r="BF127" s="875" t="s">
        <v>425</v>
      </c>
      <c r="BG127" s="873"/>
      <c r="BH127" s="873"/>
      <c r="BI127" s="873"/>
      <c r="BJ127" s="873"/>
      <c r="BK127" s="873"/>
      <c r="BL127" s="874"/>
      <c r="BM127" s="875" t="s">
        <v>426</v>
      </c>
      <c r="BN127" s="873"/>
      <c r="BO127" s="873"/>
      <c r="BP127" s="873"/>
      <c r="BQ127" s="873"/>
      <c r="BR127" s="873"/>
      <c r="BS127" s="874"/>
      <c r="BT127" s="875" t="s">
        <v>427</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428</v>
      </c>
      <c r="CQ127" s="762"/>
      <c r="CR127" s="762"/>
      <c r="CS127" s="762"/>
      <c r="CT127" s="762"/>
      <c r="CU127" s="762"/>
      <c r="CV127" s="762"/>
      <c r="CW127" s="762"/>
      <c r="CX127" s="762"/>
      <c r="CY127" s="762"/>
      <c r="CZ127" s="762"/>
      <c r="DA127" s="762"/>
      <c r="DB127" s="762"/>
      <c r="DC127" s="762"/>
      <c r="DD127" s="762"/>
      <c r="DE127" s="762"/>
      <c r="DF127" s="763"/>
      <c r="DG127" s="764" t="s">
        <v>277</v>
      </c>
      <c r="DH127" s="765"/>
      <c r="DI127" s="765"/>
      <c r="DJ127" s="765"/>
      <c r="DK127" s="765"/>
      <c r="DL127" s="765" t="s">
        <v>277</v>
      </c>
      <c r="DM127" s="765"/>
      <c r="DN127" s="765"/>
      <c r="DO127" s="765"/>
      <c r="DP127" s="765"/>
      <c r="DQ127" s="765" t="s">
        <v>277</v>
      </c>
      <c r="DR127" s="765"/>
      <c r="DS127" s="765"/>
      <c r="DT127" s="765"/>
      <c r="DU127" s="765"/>
      <c r="DV127" s="773" t="s">
        <v>277</v>
      </c>
      <c r="DW127" s="773"/>
      <c r="DX127" s="773"/>
      <c r="DY127" s="773"/>
      <c r="DZ127" s="774"/>
    </row>
    <row r="128" spans="1:130" s="503" customFormat="1" ht="26.25" customHeight="1" thickBot="1">
      <c r="A128" s="877" t="s">
        <v>429</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430</v>
      </c>
      <c r="X128" s="879"/>
      <c r="Y128" s="879"/>
      <c r="Z128" s="880"/>
      <c r="AA128" s="881" t="s">
        <v>277</v>
      </c>
      <c r="AB128" s="882"/>
      <c r="AC128" s="882"/>
      <c r="AD128" s="882"/>
      <c r="AE128" s="883"/>
      <c r="AF128" s="884" t="s">
        <v>277</v>
      </c>
      <c r="AG128" s="882"/>
      <c r="AH128" s="882"/>
      <c r="AI128" s="882"/>
      <c r="AJ128" s="883"/>
      <c r="AK128" s="884" t="s">
        <v>277</v>
      </c>
      <c r="AL128" s="882"/>
      <c r="AM128" s="882"/>
      <c r="AN128" s="882"/>
      <c r="AO128" s="883"/>
      <c r="AP128" s="885"/>
      <c r="AQ128" s="886"/>
      <c r="AR128" s="886"/>
      <c r="AS128" s="886"/>
      <c r="AT128" s="887"/>
      <c r="AU128" s="868"/>
      <c r="AV128" s="868"/>
      <c r="AW128" s="868"/>
      <c r="AX128" s="725" t="s">
        <v>431</v>
      </c>
      <c r="AY128" s="726"/>
      <c r="AZ128" s="726"/>
      <c r="BA128" s="726"/>
      <c r="BB128" s="726"/>
      <c r="BC128" s="726"/>
      <c r="BD128" s="726"/>
      <c r="BE128" s="727"/>
      <c r="BF128" s="888" t="s">
        <v>277</v>
      </c>
      <c r="BG128" s="889"/>
      <c r="BH128" s="889"/>
      <c r="BI128" s="889"/>
      <c r="BJ128" s="889"/>
      <c r="BK128" s="889"/>
      <c r="BL128" s="890"/>
      <c r="BM128" s="888">
        <v>15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432</v>
      </c>
      <c r="CQ128" s="896"/>
      <c r="CR128" s="896"/>
      <c r="CS128" s="896"/>
      <c r="CT128" s="896"/>
      <c r="CU128" s="896"/>
      <c r="CV128" s="896"/>
      <c r="CW128" s="896"/>
      <c r="CX128" s="896"/>
      <c r="CY128" s="896"/>
      <c r="CZ128" s="896"/>
      <c r="DA128" s="896"/>
      <c r="DB128" s="896"/>
      <c r="DC128" s="896"/>
      <c r="DD128" s="896"/>
      <c r="DE128" s="896"/>
      <c r="DF128" s="897"/>
      <c r="DG128" s="898" t="s">
        <v>433</v>
      </c>
      <c r="DH128" s="899"/>
      <c r="DI128" s="899"/>
      <c r="DJ128" s="899"/>
      <c r="DK128" s="899"/>
      <c r="DL128" s="899" t="s">
        <v>277</v>
      </c>
      <c r="DM128" s="899"/>
      <c r="DN128" s="899"/>
      <c r="DO128" s="899"/>
      <c r="DP128" s="899"/>
      <c r="DQ128" s="899">
        <v>34000</v>
      </c>
      <c r="DR128" s="899"/>
      <c r="DS128" s="899"/>
      <c r="DT128" s="899"/>
      <c r="DU128" s="899"/>
      <c r="DV128" s="900">
        <v>1</v>
      </c>
      <c r="DW128" s="900"/>
      <c r="DX128" s="900"/>
      <c r="DY128" s="900"/>
      <c r="DZ128" s="901"/>
    </row>
    <row r="129" spans="1:131" s="503" customFormat="1" ht="26.25" customHeight="1">
      <c r="A129" s="749" t="s">
        <v>45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434</v>
      </c>
      <c r="X129" s="903"/>
      <c r="Y129" s="903"/>
      <c r="Z129" s="904"/>
      <c r="AA129" s="777">
        <v>3733590</v>
      </c>
      <c r="AB129" s="778"/>
      <c r="AC129" s="778"/>
      <c r="AD129" s="778"/>
      <c r="AE129" s="779"/>
      <c r="AF129" s="780">
        <v>3879874</v>
      </c>
      <c r="AG129" s="778"/>
      <c r="AH129" s="778"/>
      <c r="AI129" s="778"/>
      <c r="AJ129" s="779"/>
      <c r="AK129" s="780">
        <v>4066308</v>
      </c>
      <c r="AL129" s="778"/>
      <c r="AM129" s="778"/>
      <c r="AN129" s="778"/>
      <c r="AO129" s="779"/>
      <c r="AP129" s="905"/>
      <c r="AQ129" s="906"/>
      <c r="AR129" s="906"/>
      <c r="AS129" s="906"/>
      <c r="AT129" s="907"/>
      <c r="AU129" s="908"/>
      <c r="AV129" s="908"/>
      <c r="AW129" s="908"/>
      <c r="AX129" s="909" t="s">
        <v>435</v>
      </c>
      <c r="AY129" s="762"/>
      <c r="AZ129" s="762"/>
      <c r="BA129" s="762"/>
      <c r="BB129" s="762"/>
      <c r="BC129" s="762"/>
      <c r="BD129" s="762"/>
      <c r="BE129" s="763"/>
      <c r="BF129" s="910" t="s">
        <v>277</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c r="A130" s="749" t="s">
        <v>436</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437</v>
      </c>
      <c r="X130" s="903"/>
      <c r="Y130" s="903"/>
      <c r="Z130" s="904"/>
      <c r="AA130" s="777">
        <v>607346</v>
      </c>
      <c r="AB130" s="778"/>
      <c r="AC130" s="778"/>
      <c r="AD130" s="778"/>
      <c r="AE130" s="779"/>
      <c r="AF130" s="780">
        <v>595441</v>
      </c>
      <c r="AG130" s="778"/>
      <c r="AH130" s="778"/>
      <c r="AI130" s="778"/>
      <c r="AJ130" s="779"/>
      <c r="AK130" s="780">
        <v>588327</v>
      </c>
      <c r="AL130" s="778"/>
      <c r="AM130" s="778"/>
      <c r="AN130" s="778"/>
      <c r="AO130" s="779"/>
      <c r="AP130" s="905"/>
      <c r="AQ130" s="906"/>
      <c r="AR130" s="906"/>
      <c r="AS130" s="906"/>
      <c r="AT130" s="907"/>
      <c r="AU130" s="908"/>
      <c r="AV130" s="908"/>
      <c r="AW130" s="908"/>
      <c r="AX130" s="909" t="s">
        <v>438</v>
      </c>
      <c r="AY130" s="762"/>
      <c r="AZ130" s="762"/>
      <c r="BA130" s="762"/>
      <c r="BB130" s="762"/>
      <c r="BC130" s="762"/>
      <c r="BD130" s="762"/>
      <c r="BE130" s="763"/>
      <c r="BF130" s="916">
        <v>8.4</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439</v>
      </c>
      <c r="X131" s="924"/>
      <c r="Y131" s="924"/>
      <c r="Z131" s="925"/>
      <c r="AA131" s="821">
        <v>3126244</v>
      </c>
      <c r="AB131" s="822"/>
      <c r="AC131" s="822"/>
      <c r="AD131" s="822"/>
      <c r="AE131" s="823"/>
      <c r="AF131" s="824">
        <v>3284433</v>
      </c>
      <c r="AG131" s="822"/>
      <c r="AH131" s="822"/>
      <c r="AI131" s="822"/>
      <c r="AJ131" s="823"/>
      <c r="AK131" s="824">
        <v>3477981</v>
      </c>
      <c r="AL131" s="822"/>
      <c r="AM131" s="822"/>
      <c r="AN131" s="822"/>
      <c r="AO131" s="823"/>
      <c r="AP131" s="926"/>
      <c r="AQ131" s="927"/>
      <c r="AR131" s="927"/>
      <c r="AS131" s="927"/>
      <c r="AT131" s="928"/>
      <c r="AU131" s="908"/>
      <c r="AV131" s="908"/>
      <c r="AW131" s="908"/>
      <c r="AX131" s="929" t="s">
        <v>440</v>
      </c>
      <c r="AY131" s="896"/>
      <c r="AZ131" s="896"/>
      <c r="BA131" s="896"/>
      <c r="BB131" s="896"/>
      <c r="BC131" s="896"/>
      <c r="BD131" s="896"/>
      <c r="BE131" s="897"/>
      <c r="BF131" s="930">
        <v>1.2</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c r="A132" s="936" t="s">
        <v>441</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442</v>
      </c>
      <c r="W132" s="938"/>
      <c r="X132" s="938"/>
      <c r="Y132" s="938"/>
      <c r="Z132" s="939"/>
      <c r="AA132" s="940">
        <v>7.4252041750000002</v>
      </c>
      <c r="AB132" s="941"/>
      <c r="AC132" s="941"/>
      <c r="AD132" s="941"/>
      <c r="AE132" s="942"/>
      <c r="AF132" s="943">
        <v>9.4694274479999994</v>
      </c>
      <c r="AG132" s="941"/>
      <c r="AH132" s="941"/>
      <c r="AI132" s="941"/>
      <c r="AJ132" s="942"/>
      <c r="AK132" s="943">
        <v>8.4504486940000003</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443</v>
      </c>
      <c r="W133" s="949"/>
      <c r="X133" s="949"/>
      <c r="Y133" s="949"/>
      <c r="Z133" s="950"/>
      <c r="AA133" s="951">
        <v>9.5</v>
      </c>
      <c r="AB133" s="952"/>
      <c r="AC133" s="952"/>
      <c r="AD133" s="952"/>
      <c r="AE133" s="953"/>
      <c r="AF133" s="951">
        <v>8.6999999999999993</v>
      </c>
      <c r="AG133" s="952"/>
      <c r="AH133" s="952"/>
      <c r="AI133" s="952"/>
      <c r="AJ133" s="953"/>
      <c r="AK133" s="951">
        <v>8.4</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444</v>
      </c>
      <c r="B5" s="8"/>
      <c r="C5" s="8"/>
      <c r="D5" s="8"/>
      <c r="E5" s="8"/>
      <c r="F5" s="8"/>
      <c r="G5" s="8"/>
      <c r="H5" s="8"/>
      <c r="I5" s="8"/>
      <c r="J5" s="8"/>
      <c r="K5" s="8"/>
      <c r="L5" s="8"/>
      <c r="M5" s="8"/>
      <c r="N5" s="8"/>
      <c r="O5" s="10"/>
    </row>
    <row r="6" spans="1:16">
      <c r="A6" s="12"/>
      <c r="B6" s="4"/>
      <c r="C6" s="4"/>
      <c r="D6" s="4"/>
      <c r="E6" s="4"/>
      <c r="F6" s="4"/>
      <c r="G6" s="957" t="s">
        <v>445</v>
      </c>
      <c r="H6" s="957"/>
      <c r="I6" s="957"/>
      <c r="J6" s="957"/>
      <c r="K6" s="4"/>
      <c r="L6" s="4"/>
      <c r="M6" s="4"/>
      <c r="N6" s="4"/>
    </row>
    <row r="7" spans="1:16">
      <c r="A7" s="12"/>
      <c r="B7" s="4"/>
      <c r="C7" s="4"/>
      <c r="D7" s="4"/>
      <c r="E7" s="4"/>
      <c r="F7" s="4"/>
      <c r="G7" s="958"/>
      <c r="H7" s="959"/>
      <c r="I7" s="959"/>
      <c r="J7" s="960"/>
      <c r="K7" s="961" t="s">
        <v>446</v>
      </c>
      <c r="L7" s="962"/>
      <c r="M7" s="963" t="s">
        <v>447</v>
      </c>
      <c r="N7" s="964"/>
    </row>
    <row r="8" spans="1:16">
      <c r="A8" s="12"/>
      <c r="B8" s="4"/>
      <c r="C8" s="4"/>
      <c r="D8" s="4"/>
      <c r="E8" s="4"/>
      <c r="F8" s="4"/>
      <c r="G8" s="965"/>
      <c r="H8" s="966"/>
      <c r="I8" s="966"/>
      <c r="J8" s="967"/>
      <c r="K8" s="968"/>
      <c r="L8" s="969" t="s">
        <v>448</v>
      </c>
      <c r="M8" s="970" t="s">
        <v>449</v>
      </c>
      <c r="N8" s="971" t="s">
        <v>450</v>
      </c>
    </row>
    <row r="9" spans="1:16">
      <c r="A9" s="12"/>
      <c r="B9" s="4"/>
      <c r="C9" s="4"/>
      <c r="D9" s="4"/>
      <c r="E9" s="4"/>
      <c r="F9" s="4"/>
      <c r="G9" s="972" t="s">
        <v>451</v>
      </c>
      <c r="H9" s="973"/>
      <c r="I9" s="973"/>
      <c r="J9" s="974"/>
      <c r="K9" s="975">
        <v>1250180</v>
      </c>
      <c r="L9" s="976">
        <v>117036</v>
      </c>
      <c r="M9" s="977">
        <v>85687</v>
      </c>
      <c r="N9" s="978">
        <v>36.6</v>
      </c>
    </row>
    <row r="10" spans="1:16">
      <c r="A10" s="12"/>
      <c r="B10" s="4"/>
      <c r="C10" s="4"/>
      <c r="D10" s="4"/>
      <c r="E10" s="4"/>
      <c r="F10" s="4"/>
      <c r="G10" s="972" t="s">
        <v>452</v>
      </c>
      <c r="H10" s="973"/>
      <c r="I10" s="973"/>
      <c r="J10" s="974"/>
      <c r="K10" s="979">
        <v>114009</v>
      </c>
      <c r="L10" s="980">
        <v>10673</v>
      </c>
      <c r="M10" s="981">
        <v>10096</v>
      </c>
      <c r="N10" s="982">
        <v>5.7</v>
      </c>
    </row>
    <row r="11" spans="1:16" ht="13.5" customHeight="1">
      <c r="A11" s="12"/>
      <c r="B11" s="4"/>
      <c r="C11" s="4"/>
      <c r="D11" s="4"/>
      <c r="E11" s="4"/>
      <c r="F11" s="4"/>
      <c r="G11" s="972" t="s">
        <v>453</v>
      </c>
      <c r="H11" s="973"/>
      <c r="I11" s="973"/>
      <c r="J11" s="974"/>
      <c r="K11" s="979">
        <v>180568</v>
      </c>
      <c r="L11" s="980">
        <v>16904</v>
      </c>
      <c r="M11" s="981">
        <v>13592</v>
      </c>
      <c r="N11" s="982">
        <v>24.4</v>
      </c>
    </row>
    <row r="12" spans="1:16" ht="13.5" customHeight="1">
      <c r="A12" s="12"/>
      <c r="B12" s="4"/>
      <c r="C12" s="4"/>
      <c r="D12" s="4"/>
      <c r="E12" s="4"/>
      <c r="F12" s="4"/>
      <c r="G12" s="972" t="s">
        <v>454</v>
      </c>
      <c r="H12" s="973"/>
      <c r="I12" s="973"/>
      <c r="J12" s="974"/>
      <c r="K12" s="979" t="s">
        <v>455</v>
      </c>
      <c r="L12" s="980" t="s">
        <v>455</v>
      </c>
      <c r="M12" s="981">
        <v>962</v>
      </c>
      <c r="N12" s="982" t="s">
        <v>455</v>
      </c>
    </row>
    <row r="13" spans="1:16" ht="13.5" customHeight="1">
      <c r="A13" s="12"/>
      <c r="B13" s="4"/>
      <c r="C13" s="4"/>
      <c r="D13" s="4"/>
      <c r="E13" s="4"/>
      <c r="F13" s="4"/>
      <c r="G13" s="972" t="s">
        <v>456</v>
      </c>
      <c r="H13" s="973"/>
      <c r="I13" s="973"/>
      <c r="J13" s="974"/>
      <c r="K13" s="979" t="s">
        <v>455</v>
      </c>
      <c r="L13" s="980" t="s">
        <v>455</v>
      </c>
      <c r="M13" s="981">
        <v>34</v>
      </c>
      <c r="N13" s="982" t="s">
        <v>455</v>
      </c>
    </row>
    <row r="14" spans="1:16" ht="13.5" customHeight="1">
      <c r="A14" s="12"/>
      <c r="B14" s="4"/>
      <c r="C14" s="4"/>
      <c r="D14" s="4"/>
      <c r="E14" s="4"/>
      <c r="F14" s="4"/>
      <c r="G14" s="972" t="s">
        <v>457</v>
      </c>
      <c r="H14" s="973"/>
      <c r="I14" s="973"/>
      <c r="J14" s="974"/>
      <c r="K14" s="979">
        <v>115394</v>
      </c>
      <c r="L14" s="980">
        <v>10803</v>
      </c>
      <c r="M14" s="981">
        <v>3922</v>
      </c>
      <c r="N14" s="982">
        <v>175.4</v>
      </c>
    </row>
    <row r="15" spans="1:16" ht="13.5" customHeight="1">
      <c r="A15" s="12"/>
      <c r="B15" s="4"/>
      <c r="C15" s="4"/>
      <c r="D15" s="4"/>
      <c r="E15" s="4"/>
      <c r="F15" s="4"/>
      <c r="G15" s="972" t="s">
        <v>458</v>
      </c>
      <c r="H15" s="973"/>
      <c r="I15" s="973"/>
      <c r="J15" s="974"/>
      <c r="K15" s="979">
        <v>42049</v>
      </c>
      <c r="L15" s="980">
        <v>3936</v>
      </c>
      <c r="M15" s="981">
        <v>1815</v>
      </c>
      <c r="N15" s="982">
        <v>116.9</v>
      </c>
    </row>
    <row r="16" spans="1:16">
      <c r="A16" s="12"/>
      <c r="B16" s="4"/>
      <c r="C16" s="4"/>
      <c r="D16" s="4"/>
      <c r="E16" s="4"/>
      <c r="F16" s="4"/>
      <c r="G16" s="983" t="s">
        <v>459</v>
      </c>
      <c r="H16" s="984"/>
      <c r="I16" s="984"/>
      <c r="J16" s="985"/>
      <c r="K16" s="980">
        <v>-116478</v>
      </c>
      <c r="L16" s="980">
        <v>-10904</v>
      </c>
      <c r="M16" s="981">
        <v>-9409</v>
      </c>
      <c r="N16" s="982">
        <v>15.9</v>
      </c>
    </row>
    <row r="17" spans="1:16">
      <c r="A17" s="12"/>
      <c r="B17" s="4"/>
      <c r="C17" s="4"/>
      <c r="D17" s="4"/>
      <c r="E17" s="4"/>
      <c r="F17" s="4"/>
      <c r="G17" s="983" t="s">
        <v>124</v>
      </c>
      <c r="H17" s="984"/>
      <c r="I17" s="984"/>
      <c r="J17" s="985"/>
      <c r="K17" s="980">
        <v>1585722</v>
      </c>
      <c r="L17" s="980">
        <v>148448</v>
      </c>
      <c r="M17" s="981">
        <v>106699</v>
      </c>
      <c r="N17" s="982">
        <v>39.1</v>
      </c>
    </row>
    <row r="18" spans="1:16">
      <c r="A18" s="12"/>
      <c r="B18" s="4"/>
      <c r="C18" s="4"/>
      <c r="D18" s="4"/>
      <c r="E18" s="4"/>
      <c r="F18" s="4"/>
      <c r="G18" s="4"/>
      <c r="H18" s="4"/>
      <c r="I18" s="4"/>
      <c r="J18" s="4"/>
      <c r="K18" s="4"/>
      <c r="L18" s="4"/>
      <c r="M18" s="986"/>
      <c r="N18" s="986"/>
    </row>
    <row r="19" spans="1:16">
      <c r="A19" s="12"/>
      <c r="B19" s="4"/>
      <c r="C19" s="4"/>
      <c r="D19" s="4"/>
      <c r="E19" s="4"/>
      <c r="F19" s="4"/>
      <c r="G19" s="4" t="s">
        <v>460</v>
      </c>
      <c r="H19" s="4"/>
      <c r="I19" s="4"/>
      <c r="J19" s="4"/>
      <c r="K19" s="4"/>
      <c r="L19" s="4"/>
      <c r="M19" s="4"/>
      <c r="N19" s="4"/>
    </row>
    <row r="20" spans="1:16">
      <c r="A20" s="12"/>
      <c r="B20" s="4"/>
      <c r="C20" s="4"/>
      <c r="D20" s="4"/>
      <c r="E20" s="4"/>
      <c r="F20" s="4"/>
      <c r="G20" s="987"/>
      <c r="H20" s="988"/>
      <c r="I20" s="988"/>
      <c r="J20" s="989"/>
      <c r="K20" s="990" t="s">
        <v>461</v>
      </c>
      <c r="L20" s="991" t="s">
        <v>462</v>
      </c>
      <c r="M20" s="992" t="s">
        <v>463</v>
      </c>
      <c r="N20" s="993"/>
    </row>
    <row r="21" spans="1:16" s="1002" customFormat="1">
      <c r="A21" s="994"/>
      <c r="B21" s="957"/>
      <c r="C21" s="957"/>
      <c r="D21" s="957"/>
      <c r="E21" s="957"/>
      <c r="F21" s="957"/>
      <c r="G21" s="995" t="s">
        <v>464</v>
      </c>
      <c r="H21" s="996"/>
      <c r="I21" s="996"/>
      <c r="J21" s="997"/>
      <c r="K21" s="998">
        <v>16.57</v>
      </c>
      <c r="L21" s="999">
        <v>9.99</v>
      </c>
      <c r="M21" s="1000">
        <v>6.58</v>
      </c>
      <c r="N21" s="957"/>
      <c r="O21" s="1001"/>
      <c r="P21" s="994"/>
    </row>
    <row r="22" spans="1:16" s="1002" customFormat="1">
      <c r="A22" s="994"/>
      <c r="B22" s="957"/>
      <c r="C22" s="957"/>
      <c r="D22" s="957"/>
      <c r="E22" s="957"/>
      <c r="F22" s="957"/>
      <c r="G22" s="995" t="s">
        <v>465</v>
      </c>
      <c r="H22" s="996"/>
      <c r="I22" s="996"/>
      <c r="J22" s="997"/>
      <c r="K22" s="1003">
        <v>91.8</v>
      </c>
      <c r="L22" s="1004">
        <v>96.4</v>
      </c>
      <c r="M22" s="1005">
        <v>-4.5999999999999996</v>
      </c>
      <c r="N22" s="986"/>
      <c r="O22" s="1001"/>
      <c r="P22" s="994"/>
    </row>
    <row r="23" spans="1:16" s="1002" customFormat="1">
      <c r="A23" s="994"/>
      <c r="B23" s="957"/>
      <c r="C23" s="957"/>
      <c r="D23" s="957"/>
      <c r="E23" s="957"/>
      <c r="F23" s="957"/>
      <c r="G23" s="957"/>
      <c r="H23" s="957"/>
      <c r="I23" s="957"/>
      <c r="J23" s="957"/>
      <c r="K23" s="957"/>
      <c r="L23" s="986"/>
      <c r="M23" s="986"/>
      <c r="N23" s="986"/>
      <c r="O23" s="1001"/>
      <c r="P23" s="994"/>
    </row>
    <row r="24" spans="1:16" s="1002" customFormat="1">
      <c r="A24" s="994"/>
      <c r="B24" s="957"/>
      <c r="C24" s="957"/>
      <c r="D24" s="957"/>
      <c r="E24" s="957"/>
      <c r="F24" s="957"/>
      <c r="G24" s="957"/>
      <c r="H24" s="957"/>
      <c r="I24" s="957"/>
      <c r="J24" s="957"/>
      <c r="K24" s="957"/>
      <c r="L24" s="986"/>
      <c r="M24" s="986"/>
      <c r="N24" s="986"/>
      <c r="O24" s="1001"/>
      <c r="P24" s="994"/>
    </row>
    <row r="25" spans="1:16" s="1002" customFormat="1">
      <c r="A25" s="1006"/>
      <c r="B25" s="1007"/>
      <c r="C25" s="1007"/>
      <c r="D25" s="1007"/>
      <c r="E25" s="1007"/>
      <c r="F25" s="1007"/>
      <c r="G25" s="1007"/>
      <c r="H25" s="1007"/>
      <c r="I25" s="1007"/>
      <c r="J25" s="1007"/>
      <c r="K25" s="1007"/>
      <c r="L25" s="1008"/>
      <c r="M25" s="1008"/>
      <c r="N25" s="1008"/>
      <c r="O25" s="1009"/>
      <c r="P25" s="994"/>
    </row>
    <row r="26" spans="1:16" s="1002" customFormat="1">
      <c r="A26" s="957" t="s">
        <v>466</v>
      </c>
      <c r="B26" s="957"/>
      <c r="C26" s="957"/>
      <c r="D26" s="957"/>
      <c r="E26" s="957"/>
      <c r="F26" s="957"/>
      <c r="G26" s="957"/>
      <c r="H26" s="957"/>
      <c r="I26" s="957"/>
      <c r="J26" s="957"/>
      <c r="K26" s="957"/>
      <c r="L26" s="986"/>
      <c r="M26" s="986"/>
      <c r="N26" s="986"/>
      <c r="O26" s="957"/>
      <c r="P26" s="957"/>
    </row>
    <row r="27" spans="1:16">
      <c r="K27" s="4"/>
      <c r="L27" s="4"/>
      <c r="M27" s="4"/>
      <c r="N27" s="4"/>
      <c r="O27" s="4"/>
      <c r="P27" s="4"/>
    </row>
    <row r="28" spans="1:16" ht="17.25">
      <c r="A28" s="19" t="s">
        <v>467</v>
      </c>
      <c r="B28" s="8"/>
      <c r="C28" s="8"/>
      <c r="D28" s="8"/>
      <c r="E28" s="8"/>
      <c r="F28" s="8"/>
      <c r="G28" s="8"/>
      <c r="H28" s="8"/>
      <c r="I28" s="8"/>
      <c r="J28" s="8"/>
      <c r="K28" s="8"/>
      <c r="L28" s="8"/>
      <c r="M28" s="8"/>
      <c r="N28" s="8"/>
      <c r="O28" s="1010"/>
    </row>
    <row r="29" spans="1:16">
      <c r="A29" s="12"/>
      <c r="B29" s="4"/>
      <c r="C29" s="4"/>
      <c r="D29" s="4"/>
      <c r="E29" s="4"/>
      <c r="F29" s="4"/>
      <c r="G29" s="957" t="s">
        <v>468</v>
      </c>
      <c r="H29" s="957"/>
      <c r="I29" s="957"/>
      <c r="J29" s="957"/>
      <c r="K29" s="4"/>
      <c r="L29" s="4"/>
      <c r="M29" s="4"/>
      <c r="N29" s="4"/>
      <c r="O29" s="1011"/>
    </row>
    <row r="30" spans="1:16">
      <c r="A30" s="12"/>
      <c r="B30" s="4"/>
      <c r="C30" s="4"/>
      <c r="D30" s="4"/>
      <c r="E30" s="4"/>
      <c r="F30" s="4"/>
      <c r="G30" s="958"/>
      <c r="H30" s="959"/>
      <c r="I30" s="959"/>
      <c r="J30" s="960"/>
      <c r="K30" s="961" t="s">
        <v>446</v>
      </c>
      <c r="L30" s="962"/>
      <c r="M30" s="963" t="s">
        <v>447</v>
      </c>
      <c r="N30" s="964"/>
    </row>
    <row r="31" spans="1:16">
      <c r="A31" s="12"/>
      <c r="B31" s="4"/>
      <c r="C31" s="4"/>
      <c r="D31" s="4"/>
      <c r="E31" s="4"/>
      <c r="F31" s="4"/>
      <c r="G31" s="965"/>
      <c r="H31" s="966"/>
      <c r="I31" s="966"/>
      <c r="J31" s="967"/>
      <c r="K31" s="968"/>
      <c r="L31" s="969" t="s">
        <v>448</v>
      </c>
      <c r="M31" s="970" t="s">
        <v>449</v>
      </c>
      <c r="N31" s="971" t="s">
        <v>450</v>
      </c>
    </row>
    <row r="32" spans="1:16" ht="27" customHeight="1">
      <c r="A32" s="12"/>
      <c r="B32" s="4"/>
      <c r="C32" s="4"/>
      <c r="D32" s="4"/>
      <c r="E32" s="4"/>
      <c r="F32" s="4"/>
      <c r="G32" s="1012" t="s">
        <v>469</v>
      </c>
      <c r="H32" s="1013"/>
      <c r="I32" s="1013"/>
      <c r="J32" s="1014"/>
      <c r="K32" s="1015">
        <v>350947</v>
      </c>
      <c r="L32" s="1015">
        <v>32854</v>
      </c>
      <c r="M32" s="1016">
        <v>51894</v>
      </c>
      <c r="N32" s="1017">
        <v>-36.700000000000003</v>
      </c>
    </row>
    <row r="33" spans="1:16" ht="13.5" customHeight="1">
      <c r="A33" s="12"/>
      <c r="B33" s="4"/>
      <c r="C33" s="4"/>
      <c r="D33" s="4"/>
      <c r="E33" s="4"/>
      <c r="F33" s="4"/>
      <c r="G33" s="1012" t="s">
        <v>470</v>
      </c>
      <c r="H33" s="1013"/>
      <c r="I33" s="1013"/>
      <c r="J33" s="1014"/>
      <c r="K33" s="1015" t="s">
        <v>455</v>
      </c>
      <c r="L33" s="1015" t="s">
        <v>455</v>
      </c>
      <c r="M33" s="1016" t="s">
        <v>455</v>
      </c>
      <c r="N33" s="1017" t="s">
        <v>455</v>
      </c>
    </row>
    <row r="34" spans="1:16" ht="27" customHeight="1">
      <c r="A34" s="12"/>
      <c r="B34" s="4"/>
      <c r="C34" s="4"/>
      <c r="D34" s="4"/>
      <c r="E34" s="4"/>
      <c r="F34" s="4"/>
      <c r="G34" s="1012" t="s">
        <v>471</v>
      </c>
      <c r="H34" s="1013"/>
      <c r="I34" s="1013"/>
      <c r="J34" s="1014"/>
      <c r="K34" s="1015" t="s">
        <v>455</v>
      </c>
      <c r="L34" s="1015" t="s">
        <v>455</v>
      </c>
      <c r="M34" s="1016">
        <v>10</v>
      </c>
      <c r="N34" s="1017" t="s">
        <v>455</v>
      </c>
    </row>
    <row r="35" spans="1:16" ht="27" customHeight="1">
      <c r="A35" s="12"/>
      <c r="B35" s="4"/>
      <c r="C35" s="4"/>
      <c r="D35" s="4"/>
      <c r="E35" s="4"/>
      <c r="F35" s="4"/>
      <c r="G35" s="1012" t="s">
        <v>472</v>
      </c>
      <c r="H35" s="1013"/>
      <c r="I35" s="1013"/>
      <c r="J35" s="1014"/>
      <c r="K35" s="1015">
        <v>513327</v>
      </c>
      <c r="L35" s="1015">
        <v>48055</v>
      </c>
      <c r="M35" s="1016">
        <v>15077</v>
      </c>
      <c r="N35" s="1017">
        <v>218.7</v>
      </c>
    </row>
    <row r="36" spans="1:16" ht="27" customHeight="1">
      <c r="A36" s="12"/>
      <c r="B36" s="4"/>
      <c r="C36" s="4"/>
      <c r="D36" s="4"/>
      <c r="E36" s="4"/>
      <c r="F36" s="4"/>
      <c r="G36" s="1012" t="s">
        <v>473</v>
      </c>
      <c r="H36" s="1013"/>
      <c r="I36" s="1013"/>
      <c r="J36" s="1014"/>
      <c r="K36" s="1015">
        <v>7470</v>
      </c>
      <c r="L36" s="1015">
        <v>699</v>
      </c>
      <c r="M36" s="1016">
        <v>4066</v>
      </c>
      <c r="N36" s="1017">
        <v>-82.8</v>
      </c>
    </row>
    <row r="37" spans="1:16" ht="13.5" customHeight="1">
      <c r="A37" s="12"/>
      <c r="B37" s="4"/>
      <c r="C37" s="4"/>
      <c r="D37" s="4"/>
      <c r="E37" s="4"/>
      <c r="F37" s="4"/>
      <c r="G37" s="1012" t="s">
        <v>474</v>
      </c>
      <c r="H37" s="1013"/>
      <c r="I37" s="1013"/>
      <c r="J37" s="1014"/>
      <c r="K37" s="1015">
        <v>10488</v>
      </c>
      <c r="L37" s="1015">
        <v>982</v>
      </c>
      <c r="M37" s="1016">
        <v>901</v>
      </c>
      <c r="N37" s="1017">
        <v>9</v>
      </c>
    </row>
    <row r="38" spans="1:16" ht="27" customHeight="1">
      <c r="A38" s="12"/>
      <c r="B38" s="4"/>
      <c r="C38" s="4"/>
      <c r="D38" s="4"/>
      <c r="E38" s="4"/>
      <c r="F38" s="4"/>
      <c r="G38" s="1018" t="s">
        <v>475</v>
      </c>
      <c r="H38" s="1019"/>
      <c r="I38" s="1019"/>
      <c r="J38" s="1020"/>
      <c r="K38" s="1021" t="s">
        <v>455</v>
      </c>
      <c r="L38" s="1021" t="s">
        <v>455</v>
      </c>
      <c r="M38" s="1022">
        <v>5</v>
      </c>
      <c r="N38" s="1023" t="s">
        <v>455</v>
      </c>
      <c r="O38" s="1011"/>
    </row>
    <row r="39" spans="1:16">
      <c r="A39" s="12"/>
      <c r="B39" s="4"/>
      <c r="C39" s="4"/>
      <c r="D39" s="4"/>
      <c r="E39" s="4"/>
      <c r="F39" s="4"/>
      <c r="G39" s="1018" t="s">
        <v>476</v>
      </c>
      <c r="H39" s="1019"/>
      <c r="I39" s="1019"/>
      <c r="J39" s="1020"/>
      <c r="K39" s="1024" t="s">
        <v>455</v>
      </c>
      <c r="L39" s="1024" t="s">
        <v>455</v>
      </c>
      <c r="M39" s="1025">
        <v>-2383</v>
      </c>
      <c r="N39" s="1026" t="s">
        <v>455</v>
      </c>
      <c r="O39" s="1011"/>
    </row>
    <row r="40" spans="1:16" ht="27" customHeight="1">
      <c r="A40" s="12"/>
      <c r="B40" s="4"/>
      <c r="C40" s="4"/>
      <c r="D40" s="4"/>
      <c r="E40" s="4"/>
      <c r="F40" s="4"/>
      <c r="G40" s="1012" t="s">
        <v>477</v>
      </c>
      <c r="H40" s="1013"/>
      <c r="I40" s="1013"/>
      <c r="J40" s="1014"/>
      <c r="K40" s="1024">
        <v>-588327</v>
      </c>
      <c r="L40" s="1024">
        <v>-55076</v>
      </c>
      <c r="M40" s="1025">
        <v>-48190</v>
      </c>
      <c r="N40" s="1026">
        <v>14.3</v>
      </c>
      <c r="O40" s="1011"/>
    </row>
    <row r="41" spans="1:16">
      <c r="A41" s="12"/>
      <c r="B41" s="4"/>
      <c r="C41" s="4"/>
      <c r="D41" s="4"/>
      <c r="E41" s="4"/>
      <c r="F41" s="4"/>
      <c r="G41" s="1027" t="s">
        <v>236</v>
      </c>
      <c r="H41" s="1028"/>
      <c r="I41" s="1028"/>
      <c r="J41" s="1029"/>
      <c r="K41" s="1015">
        <v>293905</v>
      </c>
      <c r="L41" s="1024">
        <v>27514</v>
      </c>
      <c r="M41" s="1025">
        <v>21380</v>
      </c>
      <c r="N41" s="1026">
        <v>28.7</v>
      </c>
      <c r="O41" s="1011"/>
    </row>
    <row r="42" spans="1:16">
      <c r="A42" s="12"/>
      <c r="B42" s="4"/>
      <c r="C42" s="4"/>
      <c r="D42" s="4"/>
      <c r="E42" s="4"/>
      <c r="F42" s="4"/>
      <c r="G42" s="1030" t="s">
        <v>478</v>
      </c>
      <c r="H42" s="4"/>
      <c r="I42" s="4"/>
      <c r="J42" s="4"/>
      <c r="K42" s="4"/>
      <c r="L42" s="4"/>
      <c r="M42" s="986"/>
      <c r="N42" s="986"/>
      <c r="O42" s="1011"/>
    </row>
    <row r="43" spans="1:16">
      <c r="A43" s="12"/>
      <c r="B43" s="4"/>
      <c r="C43" s="4"/>
      <c r="D43" s="4"/>
      <c r="E43" s="4"/>
      <c r="F43" s="4"/>
      <c r="G43" s="4"/>
      <c r="H43" s="4"/>
      <c r="I43" s="4"/>
      <c r="J43" s="4"/>
      <c r="K43" s="4"/>
      <c r="L43" s="1031"/>
      <c r="M43" s="986"/>
      <c r="N43" s="4"/>
      <c r="O43" s="1011"/>
    </row>
    <row r="44" spans="1:16">
      <c r="A44" s="12"/>
      <c r="B44" s="4"/>
      <c r="C44" s="4"/>
      <c r="D44" s="4"/>
      <c r="E44" s="4"/>
      <c r="F44" s="4"/>
      <c r="G44" s="4"/>
      <c r="H44" s="4"/>
      <c r="I44" s="4"/>
      <c r="J44" s="4"/>
      <c r="K44" s="4"/>
      <c r="L44" s="4"/>
      <c r="M44" s="986"/>
      <c r="N44" s="4"/>
    </row>
    <row r="45" spans="1:16">
      <c r="A45" s="8"/>
      <c r="B45" s="8"/>
      <c r="C45" s="8"/>
      <c r="D45" s="8"/>
      <c r="E45" s="8"/>
      <c r="F45" s="8"/>
      <c r="G45" s="8"/>
      <c r="H45" s="8"/>
      <c r="I45" s="8"/>
      <c r="J45" s="8"/>
      <c r="K45" s="8"/>
      <c r="L45" s="8"/>
      <c r="M45" s="1032"/>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479</v>
      </c>
      <c r="B47" s="4"/>
      <c r="C47" s="4"/>
      <c r="D47" s="4"/>
      <c r="E47" s="4"/>
      <c r="F47" s="4"/>
      <c r="G47" s="4"/>
      <c r="H47" s="4"/>
      <c r="I47" s="4"/>
      <c r="J47" s="4"/>
      <c r="K47" s="4"/>
      <c r="L47" s="4"/>
      <c r="M47" s="4"/>
      <c r="N47" s="4"/>
    </row>
    <row r="48" spans="1:16">
      <c r="A48" s="12"/>
      <c r="B48" s="4"/>
      <c r="C48" s="4"/>
      <c r="D48" s="4"/>
      <c r="E48" s="4"/>
      <c r="F48" s="4"/>
      <c r="G48" s="1033" t="s">
        <v>480</v>
      </c>
      <c r="H48" s="1033"/>
      <c r="I48" s="1033"/>
      <c r="J48" s="1033"/>
      <c r="K48" s="1033"/>
      <c r="L48" s="1033"/>
      <c r="M48" s="1034"/>
      <c r="N48" s="1033"/>
    </row>
    <row r="49" spans="1:14" ht="13.5" customHeight="1">
      <c r="A49" s="12"/>
      <c r="B49" s="4"/>
      <c r="C49" s="4"/>
      <c r="D49" s="4"/>
      <c r="E49" s="4"/>
      <c r="F49" s="4"/>
      <c r="G49" s="1035"/>
      <c r="H49" s="1036"/>
      <c r="I49" s="1037" t="s">
        <v>446</v>
      </c>
      <c r="J49" s="1038" t="s">
        <v>481</v>
      </c>
      <c r="K49" s="1039"/>
      <c r="L49" s="1039"/>
      <c r="M49" s="1039"/>
      <c r="N49" s="1040"/>
    </row>
    <row r="50" spans="1:14">
      <c r="A50" s="12"/>
      <c r="B50" s="4"/>
      <c r="C50" s="4"/>
      <c r="D50" s="4"/>
      <c r="E50" s="4"/>
      <c r="F50" s="4"/>
      <c r="G50" s="1041"/>
      <c r="H50" s="1042"/>
      <c r="I50" s="1043"/>
      <c r="J50" s="1044" t="s">
        <v>482</v>
      </c>
      <c r="K50" s="1045" t="s">
        <v>483</v>
      </c>
      <c r="L50" s="1046" t="s">
        <v>484</v>
      </c>
      <c r="M50" s="1047" t="s">
        <v>485</v>
      </c>
      <c r="N50" s="1048" t="s">
        <v>486</v>
      </c>
    </row>
    <row r="51" spans="1:14">
      <c r="A51" s="12"/>
      <c r="B51" s="4"/>
      <c r="C51" s="4"/>
      <c r="D51" s="4"/>
      <c r="E51" s="4"/>
      <c r="F51" s="4"/>
      <c r="G51" s="1035" t="s">
        <v>487</v>
      </c>
      <c r="H51" s="1036"/>
      <c r="I51" s="1049">
        <v>1431045</v>
      </c>
      <c r="J51" s="1050">
        <v>130107</v>
      </c>
      <c r="K51" s="1051">
        <v>-20.399999999999999</v>
      </c>
      <c r="L51" s="1052">
        <v>66496</v>
      </c>
      <c r="M51" s="1053">
        <v>-6.2</v>
      </c>
      <c r="N51" s="1054">
        <v>-14.2</v>
      </c>
    </row>
    <row r="52" spans="1:14">
      <c r="A52" s="12"/>
      <c r="B52" s="4"/>
      <c r="C52" s="4"/>
      <c r="D52" s="4"/>
      <c r="E52" s="4"/>
      <c r="F52" s="4"/>
      <c r="G52" s="1055"/>
      <c r="H52" s="1056" t="s">
        <v>488</v>
      </c>
      <c r="I52" s="1057">
        <v>1382650</v>
      </c>
      <c r="J52" s="1058">
        <v>125707</v>
      </c>
      <c r="K52" s="1059">
        <v>-15.1</v>
      </c>
      <c r="L52" s="1060">
        <v>36530</v>
      </c>
      <c r="M52" s="1061">
        <v>-8.4</v>
      </c>
      <c r="N52" s="1062">
        <v>-6.7</v>
      </c>
    </row>
    <row r="53" spans="1:14">
      <c r="A53" s="12"/>
      <c r="B53" s="4"/>
      <c r="C53" s="4"/>
      <c r="D53" s="4"/>
      <c r="E53" s="4"/>
      <c r="F53" s="4"/>
      <c r="G53" s="1035" t="s">
        <v>489</v>
      </c>
      <c r="H53" s="1036"/>
      <c r="I53" s="1049">
        <v>1889788</v>
      </c>
      <c r="J53" s="1050">
        <v>171643</v>
      </c>
      <c r="K53" s="1051">
        <v>31.9</v>
      </c>
      <c r="L53" s="1052">
        <v>82748</v>
      </c>
      <c r="M53" s="1053">
        <v>24.4</v>
      </c>
      <c r="N53" s="1054">
        <v>7.5</v>
      </c>
    </row>
    <row r="54" spans="1:14">
      <c r="A54" s="12"/>
      <c r="B54" s="4"/>
      <c r="C54" s="4"/>
      <c r="D54" s="4"/>
      <c r="E54" s="4"/>
      <c r="F54" s="4"/>
      <c r="G54" s="1055"/>
      <c r="H54" s="1056" t="s">
        <v>488</v>
      </c>
      <c r="I54" s="1057">
        <v>1501891</v>
      </c>
      <c r="J54" s="1058">
        <v>136412</v>
      </c>
      <c r="K54" s="1059">
        <v>8.5</v>
      </c>
      <c r="L54" s="1060">
        <v>44732</v>
      </c>
      <c r="M54" s="1061">
        <v>22.5</v>
      </c>
      <c r="N54" s="1062">
        <v>-14</v>
      </c>
    </row>
    <row r="55" spans="1:14">
      <c r="A55" s="12"/>
      <c r="B55" s="4"/>
      <c r="C55" s="4"/>
      <c r="D55" s="4"/>
      <c r="E55" s="4"/>
      <c r="F55" s="4"/>
      <c r="G55" s="1035" t="s">
        <v>490</v>
      </c>
      <c r="H55" s="1036"/>
      <c r="I55" s="1049">
        <v>2667948</v>
      </c>
      <c r="J55" s="1050">
        <v>246098</v>
      </c>
      <c r="K55" s="1051">
        <v>43.4</v>
      </c>
      <c r="L55" s="1052">
        <v>91837</v>
      </c>
      <c r="M55" s="1053">
        <v>11</v>
      </c>
      <c r="N55" s="1054">
        <v>32.4</v>
      </c>
    </row>
    <row r="56" spans="1:14">
      <c r="A56" s="12"/>
      <c r="B56" s="4"/>
      <c r="C56" s="4"/>
      <c r="D56" s="4"/>
      <c r="E56" s="4"/>
      <c r="F56" s="4"/>
      <c r="G56" s="1055"/>
      <c r="H56" s="1056" t="s">
        <v>488</v>
      </c>
      <c r="I56" s="1057">
        <v>2118535</v>
      </c>
      <c r="J56" s="1058">
        <v>195419</v>
      </c>
      <c r="K56" s="1059">
        <v>43.3</v>
      </c>
      <c r="L56" s="1060">
        <v>54439</v>
      </c>
      <c r="M56" s="1061">
        <v>21.7</v>
      </c>
      <c r="N56" s="1062">
        <v>21.6</v>
      </c>
    </row>
    <row r="57" spans="1:14">
      <c r="A57" s="12"/>
      <c r="B57" s="4"/>
      <c r="C57" s="4"/>
      <c r="D57" s="4"/>
      <c r="E57" s="4"/>
      <c r="F57" s="4"/>
      <c r="G57" s="1035" t="s">
        <v>491</v>
      </c>
      <c r="H57" s="1036"/>
      <c r="I57" s="1049">
        <v>3855120</v>
      </c>
      <c r="J57" s="1050">
        <v>359251</v>
      </c>
      <c r="K57" s="1051">
        <v>46</v>
      </c>
      <c r="L57" s="1052">
        <v>75972</v>
      </c>
      <c r="M57" s="1053">
        <v>-17.3</v>
      </c>
      <c r="N57" s="1054">
        <v>63.3</v>
      </c>
    </row>
    <row r="58" spans="1:14">
      <c r="A58" s="12"/>
      <c r="B58" s="4"/>
      <c r="C58" s="4"/>
      <c r="D58" s="4"/>
      <c r="E58" s="4"/>
      <c r="F58" s="4"/>
      <c r="G58" s="1055"/>
      <c r="H58" s="1056" t="s">
        <v>488</v>
      </c>
      <c r="I58" s="1057">
        <v>3254492</v>
      </c>
      <c r="J58" s="1058">
        <v>303279</v>
      </c>
      <c r="K58" s="1059">
        <v>55.2</v>
      </c>
      <c r="L58" s="1060">
        <v>40712</v>
      </c>
      <c r="M58" s="1061">
        <v>-25.2</v>
      </c>
      <c r="N58" s="1062">
        <v>80.400000000000006</v>
      </c>
    </row>
    <row r="59" spans="1:14">
      <c r="A59" s="12"/>
      <c r="B59" s="4"/>
      <c r="C59" s="4"/>
      <c r="D59" s="4"/>
      <c r="E59" s="4"/>
      <c r="F59" s="4"/>
      <c r="G59" s="1035" t="s">
        <v>492</v>
      </c>
      <c r="H59" s="1036"/>
      <c r="I59" s="1049">
        <v>7746796</v>
      </c>
      <c r="J59" s="1050">
        <v>725220</v>
      </c>
      <c r="K59" s="1051">
        <v>101.9</v>
      </c>
      <c r="L59" s="1052">
        <v>79466</v>
      </c>
      <c r="M59" s="1053">
        <v>4.5999999999999996</v>
      </c>
      <c r="N59" s="1054">
        <v>97.3</v>
      </c>
    </row>
    <row r="60" spans="1:14">
      <c r="A60" s="12"/>
      <c r="B60" s="4"/>
      <c r="C60" s="4"/>
      <c r="D60" s="4"/>
      <c r="E60" s="4"/>
      <c r="F60" s="4"/>
      <c r="G60" s="1055"/>
      <c r="H60" s="1056" t="s">
        <v>488</v>
      </c>
      <c r="I60" s="1063">
        <v>6195261</v>
      </c>
      <c r="J60" s="1058">
        <v>579972</v>
      </c>
      <c r="K60" s="1059">
        <v>91.2</v>
      </c>
      <c r="L60" s="1060">
        <v>44645</v>
      </c>
      <c r="M60" s="1061">
        <v>9.6999999999999993</v>
      </c>
      <c r="N60" s="1062">
        <v>81.5</v>
      </c>
    </row>
    <row r="61" spans="1:14">
      <c r="A61" s="12"/>
      <c r="B61" s="4"/>
      <c r="C61" s="4"/>
      <c r="D61" s="4"/>
      <c r="E61" s="4"/>
      <c r="F61" s="4"/>
      <c r="G61" s="1035" t="s">
        <v>493</v>
      </c>
      <c r="H61" s="1064"/>
      <c r="I61" s="1065">
        <v>3518139</v>
      </c>
      <c r="J61" s="1066">
        <v>326464</v>
      </c>
      <c r="K61" s="1067">
        <v>40.6</v>
      </c>
      <c r="L61" s="1068">
        <v>79304</v>
      </c>
      <c r="M61" s="1069">
        <v>3.3</v>
      </c>
      <c r="N61" s="1054">
        <v>37.299999999999997</v>
      </c>
    </row>
    <row r="62" spans="1:14">
      <c r="A62" s="12"/>
      <c r="B62" s="4"/>
      <c r="C62" s="4"/>
      <c r="D62" s="4"/>
      <c r="E62" s="4"/>
      <c r="F62" s="4"/>
      <c r="G62" s="1055"/>
      <c r="H62" s="1056" t="s">
        <v>488</v>
      </c>
      <c r="I62" s="1057">
        <v>2890566</v>
      </c>
      <c r="J62" s="1058">
        <v>268158</v>
      </c>
      <c r="K62" s="1059">
        <v>36.6</v>
      </c>
      <c r="L62" s="1060">
        <v>44212</v>
      </c>
      <c r="M62" s="1061">
        <v>4.0999999999999996</v>
      </c>
      <c r="N62" s="1062">
        <v>32.5</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070" customWidth="1"/>
    <col min="2" max="16" width="14.625" style="1070" customWidth="1"/>
    <col min="17" max="16384" width="0" style="107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1"/>
      <c r="C45" s="1071"/>
      <c r="D45" s="1071"/>
      <c r="E45" s="1071"/>
      <c r="F45" s="1071"/>
      <c r="G45" s="1071"/>
      <c r="H45" s="1071"/>
      <c r="I45" s="1071"/>
      <c r="J45" s="1072" t="s">
        <v>494</v>
      </c>
    </row>
    <row r="46" spans="2:10" ht="29.25" customHeight="1" thickBot="1">
      <c r="B46" s="1073" t="s">
        <v>23</v>
      </c>
      <c r="C46" s="1074"/>
      <c r="D46" s="1074"/>
      <c r="E46" s="1075" t="s">
        <v>495</v>
      </c>
      <c r="F46" s="1076" t="s">
        <v>4</v>
      </c>
      <c r="G46" s="1077" t="s">
        <v>5</v>
      </c>
      <c r="H46" s="1077" t="s">
        <v>6</v>
      </c>
      <c r="I46" s="1077" t="s">
        <v>7</v>
      </c>
      <c r="J46" s="1078" t="s">
        <v>8</v>
      </c>
    </row>
    <row r="47" spans="2:10" ht="57.75" customHeight="1">
      <c r="B47" s="1079"/>
      <c r="C47" s="1080" t="s">
        <v>496</v>
      </c>
      <c r="D47" s="1080"/>
      <c r="E47" s="1081"/>
      <c r="F47" s="1082">
        <v>59.05</v>
      </c>
      <c r="G47" s="1083">
        <v>60.36</v>
      </c>
      <c r="H47" s="1083">
        <v>59.36</v>
      </c>
      <c r="I47" s="1083">
        <v>57.9</v>
      </c>
      <c r="J47" s="1084">
        <v>48.22</v>
      </c>
    </row>
    <row r="48" spans="2:10" ht="57.75" customHeight="1">
      <c r="B48" s="1085"/>
      <c r="C48" s="1086" t="s">
        <v>497</v>
      </c>
      <c r="D48" s="1086"/>
      <c r="E48" s="1087"/>
      <c r="F48" s="1088">
        <v>3.11</v>
      </c>
      <c r="G48" s="1089">
        <v>5.42</v>
      </c>
      <c r="H48" s="1089">
        <v>1.37</v>
      </c>
      <c r="I48" s="1089">
        <v>8.6999999999999993</v>
      </c>
      <c r="J48" s="1090">
        <v>5.63</v>
      </c>
    </row>
    <row r="49" spans="2:10" ht="57.75" customHeight="1" thickBot="1">
      <c r="B49" s="1091"/>
      <c r="C49" s="1092" t="s">
        <v>498</v>
      </c>
      <c r="D49" s="1092"/>
      <c r="E49" s="1093"/>
      <c r="F49" s="1094" t="s">
        <v>499</v>
      </c>
      <c r="G49" s="1095">
        <v>2.58</v>
      </c>
      <c r="H49" s="1095" t="s">
        <v>500</v>
      </c>
      <c r="I49" s="1095">
        <v>8.16</v>
      </c>
      <c r="J49" s="1096" t="s">
        <v>501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2018-04-05T00:28:51Z</dcterms:created>
  <dcterms:modified xsi:type="dcterms:W3CDTF">2018-04-13T06:55:12Z</dcterms:modified>
  <cp:category/>
</cp:coreProperties>
</file>