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F9D2BCAD-0EE6-47F6-8AB3-1AD3E9B87DE2}" xr6:coauthVersionLast="47" xr6:coauthVersionMax="47" xr10:uidLastSave="{00000000-0000-0000-0000-000000000000}"/>
  <bookViews>
    <workbookView xWindow="2868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E41" i="7"/>
  <c r="AM41" i="7"/>
  <c r="U41" i="7"/>
  <c r="E41" i="7"/>
  <c r="C41" i="7"/>
  <c r="DG40" i="7"/>
  <c r="CQ40" i="7"/>
  <c r="CO40" i="7"/>
  <c r="BY40" i="7"/>
  <c r="BE40" i="7"/>
  <c r="AM40" i="7"/>
  <c r="U40" i="7"/>
  <c r="E40" i="7"/>
  <c r="C40" i="7" s="1"/>
  <c r="DG39" i="7"/>
  <c r="CQ39" i="7"/>
  <c r="CO39" i="7"/>
  <c r="BY39" i="7"/>
  <c r="BE39" i="7"/>
  <c r="AM39" i="7"/>
  <c r="U39" i="7"/>
  <c r="E39" i="7"/>
  <c r="C39" i="7" s="1"/>
  <c r="DG38" i="7"/>
  <c r="CQ38" i="7"/>
  <c r="CO38" i="7" s="1"/>
  <c r="BY38" i="7"/>
  <c r="BE38" i="7"/>
  <c r="AM38" i="7"/>
  <c r="U38" i="7"/>
  <c r="E38" i="7"/>
  <c r="C38" i="7" s="1"/>
  <c r="DG37" i="7"/>
  <c r="CQ37" i="7"/>
  <c r="CO37" i="7"/>
  <c r="BY37" i="7"/>
  <c r="BE37" i="7"/>
  <c r="AM37" i="7"/>
  <c r="W37" i="7"/>
  <c r="E37" i="7"/>
  <c r="C37" i="7" s="1"/>
  <c r="DG36" i="7"/>
  <c r="CQ36" i="7"/>
  <c r="CO36" i="7" s="1"/>
  <c r="BY36" i="7"/>
  <c r="BG36" i="7"/>
  <c r="AM36" i="7"/>
  <c r="W36" i="7"/>
  <c r="E36" i="7"/>
  <c r="DG35" i="7"/>
  <c r="CQ35" i="7"/>
  <c r="CO35" i="7"/>
  <c r="BY35" i="7"/>
  <c r="BG35" i="7"/>
  <c r="AM35" i="7"/>
  <c r="W35" i="7"/>
  <c r="E35" i="7"/>
  <c r="DG34" i="7"/>
  <c r="CQ34" i="7"/>
  <c r="BY34" i="7"/>
  <c r="BG34" i="7"/>
  <c r="AO34" i="7"/>
  <c r="W34" i="7"/>
  <c r="E34" i="7"/>
  <c r="C34" i="7" s="1"/>
  <c r="C35" i="7" l="1"/>
  <c r="C36" i="7" s="1"/>
  <c r="U34" i="7" l="1"/>
  <c r="U35" i="7" s="1"/>
  <c r="U36" i="7" s="1"/>
  <c r="U37" i="7" s="1"/>
  <c r="AM34" i="7" l="1"/>
  <c r="BE34" i="7" s="1"/>
  <c r="BE35" i="7" s="1"/>
  <c r="BE36" i="7" s="1"/>
  <c r="BW34" i="7" l="1"/>
  <c r="BW35" i="7" s="1"/>
  <c r="BW36" i="7" s="1"/>
  <c r="BW37" i="7" s="1"/>
  <c r="BW38" i="7" s="1"/>
  <c r="BW39" i="7" s="1"/>
  <c r="BW40" i="7" s="1"/>
  <c r="BW41" i="7" s="1"/>
  <c r="CO34" i="7" l="1"/>
</calcChain>
</file>

<file path=xl/sharedStrings.xml><?xml version="1.0" encoding="utf-8"?>
<sst xmlns="http://schemas.openxmlformats.org/spreadsheetml/2006/main" count="1110" uniqueCount="599">
  <si>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</si>
  <si>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</si>
  <si>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</si>
  <si>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</si>
  <si>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</si>
  <si>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</si>
  <si>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</si>
  <si>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</si>
  <si>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</si>
  <si>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</si>
  <si>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</si>
  <si>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</si>
  <si>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</si>
  <si>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</si>
  <si>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</si>
  <si>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</si>
  <si>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</si>
  <si>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</si>
  <si>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</si>
  <si>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</si>
  <si>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</si>
  <si>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</si>
  <si>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</si>
  <si>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</si>
  <si>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</si>
  <si>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</si>
  <si>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</si>
  <si>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</si>
  <si>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</si>
  <si>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</si>
  <si>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</si>
  <si>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</si>
  <si>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</si>
  <si>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</si>
  <si>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</si>
  <si>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</si>
  <si>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</si>
  <si>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</si>
  <si>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</si>
  <si>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</si>
  <si>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</si>
  <si>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</si>
  <si>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</si>
  <si>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</si>
  <si>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</si>
  <si>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</si>
  <si>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</si>
  <si>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</si>
  <si>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</si>
  <si>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</si>
  <si>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</si>
  <si>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</si>
  <si>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</si>
  <si>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</si>
  <si>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</si>
  <si>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</si>
  <si>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</si>
  <si>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</si>
  <si>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</si>
  <si>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</si>
  <si>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</si>
  <si>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</si>
  <si>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</si>
  <si>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</si>
  <si>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</si>
  <si>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</si>
  <si>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</si>
  <si>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</si>
  <si>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</si>
  <si>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</si>
  <si>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</si>
  <si>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</si>
  <si>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</si>
  <si>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</si>
  <si>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</si>
  <si>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</si>
  <si>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</si>
  <si>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</si>
  <si>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</si>
  <si>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</si>
  <si>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</si>
  <si>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</si>
  <si>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</si>
  <si>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</si>
  <si>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</si>
  <si>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</si>
  <si>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</si>
  <si>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</si>
  <si>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</si>
  <si>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</si>
  <si>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4"/>
  </si>
  <si>
    <t>うち日本人(％)</t>
    <phoneticPr fontId="5"/>
  </si>
  <si>
    <t>-1.9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</si>
  <si>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</si>
  <si>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</si>
  <si>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</si>
  <si>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</si>
  <si>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</si>
  <si>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</si>
  <si>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</si>
  <si>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</si>
  <si>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</si>
  <si>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</si>
  <si>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</si>
  <si>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</si>
  <si>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</si>
  <si>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</si>
  <si>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</si>
  <si>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</si>
  <si>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</si>
  <si>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</si>
  <si>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</si>
  <si>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</si>
  <si>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</si>
  <si>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</si>
  <si>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</si>
  <si>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</si>
  <si>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</si>
  <si>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</si>
  <si>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</si>
  <si>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</si>
  <si>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</si>
  <si>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</si>
  <si>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</si>
  <si>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</si>
  <si>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</si>
  <si>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</si>
  <si>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</si>
  <si>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</si>
  <si>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</si>
  <si>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</si>
  <si>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</si>
  <si>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</si>
  <si>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</si>
  <si>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</si>
  <si>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</si>
  <si>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</si>
  <si>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</si>
  <si>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</si>
  <si>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</si>
  <si>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</si>
  <si>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</si>
  <si>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</si>
  <si>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</si>
  <si>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</si>
  <si>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</si>
  <si>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</si>
  <si>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</si>
  <si>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</si>
  <si>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</si>
  <si>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</si>
  <si>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</si>
  <si>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</si>
  <si>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</si>
  <si>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</si>
  <si>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</si>
  <si>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福井県高浜町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</si>
  <si>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</si>
  <si>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</si>
  <si>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</si>
  <si>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</si>
  <si>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</si>
  <si>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</si>
  <si>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</si>
  <si>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</si>
  <si>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</si>
  <si>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</si>
  <si>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</si>
  <si>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</si>
  <si>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</si>
  <si>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</si>
  <si>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</si>
  <si>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</si>
  <si>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</si>
  <si>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</si>
  <si>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</si>
  <si>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</si>
  <si>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</si>
  <si>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</si>
  <si>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</si>
  <si>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</si>
  <si>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</si>
  <si>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</si>
  <si>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</si>
  <si>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</si>
  <si>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</si>
  <si>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</si>
  <si>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</si>
  <si>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</si>
  <si>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</si>
  <si>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</si>
  <si>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</si>
  <si>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</si>
  <si>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</si>
  <si>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</si>
  <si>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</si>
  <si>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</si>
  <si>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</si>
  <si>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</si>
  <si>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</si>
  <si>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</si>
  <si>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</si>
  <si>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</si>
  <si>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</si>
  <si>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</si>
  <si>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</si>
  <si>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</si>
  <si>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</si>
  <si>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</si>
  <si>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</si>
  <si>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</si>
  <si>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</si>
  <si>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</si>
  <si>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</si>
  <si>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</si>
  <si>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</si>
  <si>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</si>
  <si>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</si>
  <si>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</si>
  <si>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</si>
  <si>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</si>
  <si>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</si>
  <si>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</si>
  <si>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</si>
  <si>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</si>
  <si>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</si>
  <si>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</si>
  <si>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</si>
  <si>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</si>
  <si>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</si>
  <si>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</si>
  <si>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</si>
  <si>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</si>
  <si>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</si>
  <si>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</si>
  <si>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</si>
  <si>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</si>
  <si>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</si>
  <si>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</si>
  <si>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</si>
  <si>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</si>
  <si>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</si>
  <si>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</si>
  <si>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</si>
  <si>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</si>
  <si>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</si>
  <si>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</si>
  <si>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</si>
  <si>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</si>
  <si>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</si>
  <si>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</si>
  <si>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</si>
  <si>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</si>
  <si>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</si>
  <si>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</si>
  <si>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</si>
  <si>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</si>
  <si>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</si>
  <si>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</si>
  <si>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</si>
  <si>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</si>
  <si>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</si>
  <si>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</si>
  <si>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</si>
  <si>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</si>
  <si>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</si>
  <si>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</si>
  <si>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</si>
  <si>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</si>
  <si>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</si>
  <si>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</si>
  <si>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</si>
  <si>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</si>
  <si>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</si>
  <si>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</si>
  <si>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</si>
  <si>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</si>
  <si>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</si>
  <si>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</si>
  <si>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</si>
  <si>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</si>
  <si>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</si>
  <si>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</si>
  <si>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</si>
  <si>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</si>
  <si>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</si>
  <si>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</si>
  <si>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</si>
  <si>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</si>
  <si>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</si>
  <si>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</si>
  <si>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</si>
  <si>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</si>
  <si>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</si>
  <si>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</si>
  <si>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</si>
  <si>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</si>
  <si>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</si>
  <si>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</si>
  <si>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</si>
  <si>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</si>
  <si>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</si>
  <si>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</si>
  <si>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</si>
  <si>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</si>
  <si>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</si>
  <si>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</si>
  <si>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</si>
  <si>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</si>
  <si>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</si>
  <si>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</si>
  <si>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</si>
  <si>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</si>
  <si>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福井県高浜町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</si>
  <si>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</si>
  <si>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</si>
  <si>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</si>
  <si>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</si>
  <si>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</si>
  <si>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</si>
  <si>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</si>
  <si>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</si>
  <si>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</si>
  <si>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</si>
  <si>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</si>
  <si>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</si>
  <si>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</si>
  <si>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</si>
  <si>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</si>
  <si>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</si>
  <si>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</si>
  <si>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</si>
  <si>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</si>
  <si>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</si>
  <si>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株式会社いきいきタウン高浜</t>
    <rPh sb="0" eb="4">
      <t>カブシキカイシャ</t>
    </rPh>
    <rPh sb="11" eb="13">
      <t>タカハマ</t>
    </rPh>
    <phoneticPr fontId="2"/>
  </si>
  <si>
    <t>宅地分譲事業特別会計</t>
    <phoneticPr fontId="5"/>
  </si>
  <si>
    <t>-</t>
    <phoneticPr fontId="2"/>
  </si>
  <si>
    <t>-</t>
    <phoneticPr fontId="2"/>
  </si>
  <si>
    <t>道路用地先行取得事業特別会計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</si>
  <si>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</si>
  <si>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</si>
  <si>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</si>
  <si>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</si>
  <si>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</si>
  <si>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</si>
  <si>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</si>
  <si>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</si>
  <si>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</si>
  <si>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</si>
  <si>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</si>
  <si>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</si>
  <si>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</si>
  <si>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</si>
  <si>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</si>
  <si>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</si>
  <si>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国民健康保険診療所特別会計</t>
    <phoneticPr fontId="5"/>
  </si>
  <si>
    <t>-</t>
    <phoneticPr fontId="2"/>
  </si>
  <si>
    <t>-</t>
    <phoneticPr fontId="2"/>
  </si>
  <si>
    <t>介護保険特別会計</t>
    <phoneticPr fontId="5"/>
  </si>
  <si>
    <t>-</t>
    <phoneticPr fontId="2"/>
  </si>
  <si>
    <t>後期高齢者医療特別会計</t>
    <phoneticPr fontId="5"/>
  </si>
  <si>
    <t>水道事業特別会計</t>
    <phoneticPr fontId="5"/>
  </si>
  <si>
    <t>法適用企業</t>
    <phoneticPr fontId="5"/>
  </si>
  <si>
    <t>簡易水道事業特別会計</t>
    <phoneticPr fontId="5"/>
  </si>
  <si>
    <t>簡易水道事業特別会計</t>
    <phoneticPr fontId="5"/>
  </si>
  <si>
    <t>-</t>
    <phoneticPr fontId="2"/>
  </si>
  <si>
    <t>法非適用企業</t>
    <phoneticPr fontId="5"/>
  </si>
  <si>
    <t>公共下水道事業特別会計</t>
    <phoneticPr fontId="5"/>
  </si>
  <si>
    <t>法非適用企業</t>
    <phoneticPr fontId="5"/>
  </si>
  <si>
    <t>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</si>
  <si>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</si>
  <si>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</si>
  <si>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</si>
  <si>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</si>
  <si>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</si>
  <si>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</si>
  <si>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</si>
  <si>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</si>
  <si>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</si>
  <si>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</si>
  <si>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左のうち
一般会計等
負担見込額</t>
    <phoneticPr fontId="5"/>
  </si>
  <si>
    <t>若狭消防組合</t>
    <rPh sb="0" eb="2">
      <t>ワカサ</t>
    </rPh>
    <rPh sb="2" eb="4">
      <t>ショウボウ</t>
    </rPh>
    <rPh sb="4" eb="6">
      <t>クミアイ</t>
    </rPh>
    <phoneticPr fontId="2"/>
  </si>
  <si>
    <t>福井県市町総合事務組合（一般会計）</t>
  </si>
  <si>
    <t>福井県市町総合事務組合（特別会計）</t>
  </si>
  <si>
    <t>福井県後期高齢者医療広域連合(一般会計）</t>
  </si>
  <si>
    <t>-</t>
    <phoneticPr fontId="2"/>
  </si>
  <si>
    <t>福井県後期高齢者医療広域連合(特別会計）</t>
  </si>
  <si>
    <t>福井県自治会館組合</t>
  </si>
  <si>
    <t>嶺南広域行政組合</t>
  </si>
  <si>
    <t>若狭広域行政事務組合</t>
    <rPh sb="0" eb="2">
      <t>ワカサ</t>
    </rPh>
    <rPh sb="2" eb="4">
      <t>コウイキ</t>
    </rPh>
    <rPh sb="4" eb="6">
      <t>ギョウセイ</t>
    </rPh>
    <rPh sb="6" eb="8">
      <t>ジム</t>
    </rPh>
    <rPh sb="8" eb="10">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</si>
  <si>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</si>
  <si>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</si>
  <si>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</si>
  <si>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</si>
  <si>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</si>
  <si>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</si>
  <si>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</si>
  <si>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</si>
  <si>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</si>
  <si>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</si>
  <si>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</si>
  <si>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</si>
  <si>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</si>
  <si>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</si>
  <si>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</si>
  <si>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</si>
  <si>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</si>
  <si>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</si>
  <si>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</si>
  <si>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</si>
  <si>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</si>
  <si>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t>
    <phoneticPr fontId="5"/>
  </si>
  <si>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</si>
  <si>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</si>
  <si>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</si>
  <si>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</si>
  <si>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</si>
  <si>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</si>
  <si>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</si>
  <si>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</si>
  <si>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</si>
  <si>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</si>
  <si>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</si>
  <si>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</si>
  <si>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</si>
  <si>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</si>
  <si>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</si>
  <si>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</si>
  <si>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</si>
  <si>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</si>
  <si>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</si>
  <si>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</si>
  <si>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</si>
  <si>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</si>
  <si>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</si>
  <si>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</si>
  <si>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</si>
  <si>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</si>
  <si>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</si>
  <si>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</si>
  <si>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</si>
  <si>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</si>
  <si>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t>
    <phoneticPr fontId="5"/>
  </si>
  <si>
    <t xml:space="preserve">充当可能特定歳入 </t>
    <rPh sb="0" eb="2">
      <t>ジュウトウ</t>
    </rPh>
    <rPh sb="2" eb="4">
      <t>カノウ</t>
    </rPh>
    <rPh sb="4" eb="6">
      <t>トクテイ</t>
    </rPh>
    <rPh sb="6" eb="8">
      <t>サイニュウ</t>
    </rPh>
    <phoneticPr fontId="20"/>
  </si>
  <si>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</si>
  <si>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</si>
  <si>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</si>
  <si>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</si>
  <si>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</si>
  <si>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</si>
  <si>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</si>
  <si>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</si>
  <si>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</si>
  <si>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</si>
  <si>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</si>
  <si>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</si>
  <si>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</si>
  <si>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</si>
  <si>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</si>
  <si>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</si>
  <si>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</si>
  <si>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</si>
  <si>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</si>
  <si>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</si>
  <si>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</si>
  <si>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</si>
  <si>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</si>
  <si>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</si>
  <si>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</si>
  <si>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</si>
  <si>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</si>
  <si>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</si>
  <si>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</si>
  <si>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</si>
  <si>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</si>
  <si>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</si>
  <si>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</si>
  <si>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</si>
  <si>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</si>
  <si>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</si>
  <si>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</si>
  <si>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</si>
  <si>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</si>
  <si>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</si>
  <si>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</si>
  <si>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</si>
  <si>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</si>
  <si>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</si>
  <si>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</si>
  <si>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</si>
  <si>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</si>
  <si>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</si>
  <si>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</si>
  <si>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</si>
  <si>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</si>
  <si>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</si>
  <si>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</si>
  <si>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</si>
  <si>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</si>
  <si>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</si>
  <si>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</si>
  <si>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</si>
  <si>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</si>
  <si>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</si>
  <si>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</si>
  <si>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</si>
  <si>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</si>
  <si>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</si>
  <si>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</si>
  <si>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</si>
  <si>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</si>
  <si>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</si>
  <si>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</si>
  <si>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</si>
  <si>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</si>
  <si>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</si>
  <si>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</si>
  <si>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</si>
  <si>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</si>
  <si>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</si>
  <si>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</si>
  <si>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</si>
  <si>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</si>
  <si>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</si>
  <si>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</si>
  <si>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</si>
  <si>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</si>
  <si>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</si>
  <si>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</si>
  <si>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</si>
  <si>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</si>
  <si>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</si>
  <si>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6.35</t>
  </si>
  <si>
    <t>会計</t>
    <rPh sb="0" eb="2">
      <t>カイケイ</t>
    </rPh>
    <phoneticPr fontId="5"/>
  </si>
  <si>
    <t>水道事業特別会計</t>
  </si>
  <si>
    <t>一般会計</t>
  </si>
  <si>
    <t>介護保険特別会計</t>
  </si>
  <si>
    <t>国民健康保険特別会計</t>
  </si>
  <si>
    <t>道路用地先行取得事業特別会計</t>
  </si>
  <si>
    <t>宅地分譲事業特別会計</t>
  </si>
  <si>
    <t>国民健康保険診療所特別会計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</si>
  <si>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</si>
  <si>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</si>
  <si>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</si>
  <si>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</si>
  <si>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</si>
  <si>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</si>
  <si>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</si>
  <si>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</si>
  <si>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</si>
  <si>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</si>
  <si>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</si>
  <si>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</si>
  <si>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</si>
  <si>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</si>
  <si>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</si>
  <si>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</si>
  <si>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</si>
  <si>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</si>
  <si>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</si>
  <si>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</si>
  <si>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</si>
  <si>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</si>
  <si>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</si>
  <si>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</si>
  <si>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</si>
  <si>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</si>
  <si>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</si>
  <si>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</si>
  <si>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</si>
  <si>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</si>
  <si>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</si>
  <si>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</si>
  <si>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</si>
  <si>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</si>
  <si>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</si>
  <si>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</si>
  <si>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</si>
  <si>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</si>
  <si>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</si>
  <si>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</si>
  <si>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</si>
  <si>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</si>
  <si>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</si>
  <si>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</si>
  <si>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</si>
  <si>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</si>
  <si>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</si>
  <si>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</si>
  <si>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</si>
  <si>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</si>
  <si>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保育所整備基金</t>
    <rPh sb="0" eb="2">
      <t>ホイク</t>
    </rPh>
    <rPh sb="2" eb="3">
      <t>ショ</t>
    </rPh>
    <rPh sb="3" eb="5">
      <t>セイビ</t>
    </rPh>
    <rPh sb="5" eb="7">
      <t>キキン</t>
    </rPh>
    <phoneticPr fontId="5"/>
  </si>
  <si>
    <t>公共施設等整備基金</t>
    <rPh sb="0" eb="2">
      <t>コウキョウ</t>
    </rPh>
    <rPh sb="2" eb="4">
      <t>シセツ</t>
    </rPh>
    <rPh sb="4" eb="5">
      <t>トウ</t>
    </rPh>
    <rPh sb="5" eb="7">
      <t>セイビ</t>
    </rPh>
    <rPh sb="7" eb="9">
      <t>キキン</t>
    </rPh>
    <phoneticPr fontId="5"/>
  </si>
  <si>
    <t>町道柿ヶ渡線整備基金</t>
    <rPh sb="0" eb="2">
      <t>チョウドウ</t>
    </rPh>
    <rPh sb="2" eb="3">
      <t>カキ</t>
    </rPh>
    <rPh sb="4" eb="5">
      <t>ワタリ</t>
    </rPh>
    <rPh sb="5" eb="6">
      <t>セン</t>
    </rPh>
    <rPh sb="6" eb="8">
      <t>セイビ</t>
    </rPh>
    <rPh sb="8" eb="10">
      <t>キキン</t>
    </rPh>
    <phoneticPr fontId="2"/>
  </si>
  <si>
    <t>電源立地地域対策交付金施設維持基金</t>
  </si>
  <si>
    <t>奨学金返還支援基金</t>
    <rPh sb="0" eb="3">
      <t>ショウガクキン</t>
    </rPh>
    <rPh sb="3" eb="5">
      <t>ヘンカン</t>
    </rPh>
    <rPh sb="5" eb="7">
      <t>シエン</t>
    </rPh>
    <rPh sb="7" eb="9">
      <t>キキン</t>
    </rPh>
    <phoneticPr fontId="5"/>
  </si>
  <si>
    <t>基金残高合計</t>
    <rPh sb="0" eb="2">
      <t>キキン</t>
    </rPh>
    <rPh sb="2" eb="4">
      <t>ザンダカ</t>
    </rPh>
    <rPh sb="4" eb="6">
      <t>ゴウケイ</t>
    </rPh>
    <phoneticPr fontId="5"/>
  </si>
  <si>
    <t xml:space="preserve">   近年は、将来負担比率の数値はないものの、今後、大型事業の実施や公共施設の更新費用により将来負担額が増高し数値の悪化予想されることから、引き続き義務的経費の削減を中心とする行財政改革を進め、財政の健全化に努める。
　 今後、公共施設等総合管理計画及び個別施設計画に基づき、公共施設総量の適正化、中長期的なコスト管理、効果的・効率的な管理運営に努めていく。</t>
    <phoneticPr fontId="5"/>
  </si>
  <si>
    <t xml:space="preserve">   将来負担比率はなく、実質公債比率はについては低い数値であるが、今後大型事業の実施により将来負担額が増高し、将来負担比率の悪化が予想されることから、引き続き義務的経費の削減を中心とする行財政改革を進め、財政の健全化に努める。また、実質公債費比率については、大規模事業の財源とした既発債の償還を迎えており、比率は減少していく見通しである。今後も計画的な償還管理を行い、弾力的な財政運営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</si>
</sst>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38"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5" xfId="11" applyNumberForma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77" fontId="9" fillId="0" borderId="68" xfId="11" applyNumberFormat="1" applyFont="1" applyFill="1" applyBorder="1" applyAlignment="1">
      <alignment horizontal="right" vertical="center" shrinkToFit="1"/>
    </xf>
    <xf numFmtId="182"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2"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4" xfId="11" applyNumberFormat="1" applyFont="1" applyFill="1" applyBorder="1" applyAlignment="1">
      <alignment horizontal="right" vertical="center" shrinkToFit="1"/>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8" xfId="11" applyNumberFormat="1" applyFont="1" applyFill="1" applyBorder="1" applyAlignment="1">
      <alignment horizontal="right" vertical="center" shrinkToFit="1"/>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13" fillId="0" borderId="0" xfId="11" applyFont="1" applyBorder="1" applyAlignment="1">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AD2A-4F8E-AB13-042180A90A2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401498</c:v>
                </c:pt>
                <c:pt idx="1">
                  <c:v>263025</c:v>
                </c:pt>
                <c:pt idx="2">
                  <c:v>298152</c:v>
                </c:pt>
                <c:pt idx="3">
                  <c:v>319406</c:v>
                </c:pt>
                <c:pt idx="4">
                  <c:v>407791</c:v>
                </c:pt>
              </c:numCache>
            </c:numRef>
          </c:val>
          <c:smooth val="0"/>
          <c:extLst>
            <c:ext xmlns:c16="http://schemas.microsoft.com/office/drawing/2014/chart" uri="{C3380CC4-5D6E-409C-BE32-E72D297353CC}">
              <c16:uniqueId val="{00000001-AD2A-4F8E-AB13-042180A90A2A}"/>
            </c:ext>
          </c:extLst>
        </c:ser>
        <c:dLbls>
          <c:showLegendKey val="0"/>
          <c:showVal val="0"/>
          <c:showCatName val="0"/>
          <c:showSerName val="0"/>
          <c:showPercent val="0"/>
          <c:showBubbleSize val="0"/>
        </c:dLbls>
        <c:marker val="1"/>
        <c:smooth val="0"/>
        <c:axId val="190661936"/>
        <c:axId val="188333048"/>
      </c:lineChart>
      <c:catAx>
        <c:axId val="19066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333048"/>
        <c:crosses val="autoZero"/>
        <c:auto val="1"/>
        <c:lblAlgn val="ctr"/>
        <c:lblOffset val="100"/>
        <c:tickLblSkip val="1"/>
        <c:tickMarkSkip val="1"/>
        <c:noMultiLvlLbl val="0"/>
      </c:catAx>
      <c:valAx>
        <c:axId val="18833304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66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9.9600000000000009</c:v>
                </c:pt>
                <c:pt idx="1">
                  <c:v>13.49</c:v>
                </c:pt>
                <c:pt idx="2">
                  <c:v>10.77</c:v>
                </c:pt>
                <c:pt idx="3">
                  <c:v>7.37</c:v>
                </c:pt>
                <c:pt idx="4">
                  <c:v>7.89</c:v>
                </c:pt>
              </c:numCache>
            </c:numRef>
          </c:val>
          <c:extLst>
            <c:ext xmlns:c16="http://schemas.microsoft.com/office/drawing/2014/chart" uri="{C3380CC4-5D6E-409C-BE32-E72D297353CC}">
              <c16:uniqueId val="{00000000-6CF5-4793-B1DD-E2817133973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48.87</c:v>
                </c:pt>
                <c:pt idx="1">
                  <c:v>56.47</c:v>
                </c:pt>
                <c:pt idx="2">
                  <c:v>63.27</c:v>
                </c:pt>
                <c:pt idx="3">
                  <c:v>58.28</c:v>
                </c:pt>
                <c:pt idx="4">
                  <c:v>54.34</c:v>
                </c:pt>
              </c:numCache>
            </c:numRef>
          </c:val>
          <c:extLst>
            <c:ext xmlns:c16="http://schemas.microsoft.com/office/drawing/2014/chart" uri="{C3380CC4-5D6E-409C-BE32-E72D297353CC}">
              <c16:uniqueId val="{00000001-6CF5-4793-B1DD-E28171339735}"/>
            </c:ext>
          </c:extLst>
        </c:ser>
        <c:dLbls>
          <c:showLegendKey val="0"/>
          <c:showVal val="0"/>
          <c:showCatName val="0"/>
          <c:showSerName val="0"/>
          <c:showPercent val="0"/>
          <c:showBubbleSize val="0"/>
        </c:dLbls>
        <c:gapWidth val="250"/>
        <c:overlap val="100"/>
        <c:axId val="188331872"/>
        <c:axId val="1883338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6.76</c:v>
                </c:pt>
                <c:pt idx="1">
                  <c:v>11.46</c:v>
                </c:pt>
                <c:pt idx="2">
                  <c:v>4.24</c:v>
                </c:pt>
                <c:pt idx="3">
                  <c:v>-6.35</c:v>
                </c:pt>
                <c:pt idx="4">
                  <c:v>6.07</c:v>
                </c:pt>
              </c:numCache>
            </c:numRef>
          </c:val>
          <c:smooth val="0"/>
          <c:extLst>
            <c:ext xmlns:c16="http://schemas.microsoft.com/office/drawing/2014/chart" uri="{C3380CC4-5D6E-409C-BE32-E72D297353CC}">
              <c16:uniqueId val="{00000002-6CF5-4793-B1DD-E28171339735}"/>
            </c:ext>
          </c:extLst>
        </c:ser>
        <c:dLbls>
          <c:showLegendKey val="0"/>
          <c:showVal val="0"/>
          <c:showCatName val="0"/>
          <c:showSerName val="0"/>
          <c:showPercent val="0"/>
          <c:showBubbleSize val="0"/>
        </c:dLbls>
        <c:marker val="1"/>
        <c:smooth val="0"/>
        <c:axId val="188331872"/>
        <c:axId val="188333832"/>
      </c:lineChart>
      <c:catAx>
        <c:axId val="1883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333832"/>
        <c:crosses val="autoZero"/>
        <c:auto val="1"/>
        <c:lblAlgn val="ctr"/>
        <c:lblOffset val="100"/>
        <c:tickLblSkip val="1"/>
        <c:tickMarkSkip val="1"/>
        <c:noMultiLvlLbl val="0"/>
      </c:catAx>
      <c:valAx>
        <c:axId val="18833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33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39B-4CA5-8D84-08ABE0AF444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9B-4CA5-8D84-08ABE0AF4446}"/>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0.05</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2-939B-4CA5-8D84-08ABE0AF4446}"/>
            </c:ext>
          </c:extLst>
        </c:ser>
        <c:ser>
          <c:idx val="3"/>
          <c:order val="3"/>
          <c:tx>
            <c:strRef>
              <c:f>[1]データシート!$A$30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39B-4CA5-8D84-08ABE0AF4446}"/>
            </c:ext>
          </c:extLst>
        </c:ser>
        <c:ser>
          <c:idx val="4"/>
          <c:order val="4"/>
          <c:tx>
            <c:strRef>
              <c:f>[1]データシート!$A$31</c:f>
              <c:strCache>
                <c:ptCount val="1"/>
                <c:pt idx="0">
                  <c:v>宅地分譲事業特別会計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39B-4CA5-8D84-08ABE0AF4446}"/>
            </c:ext>
          </c:extLst>
        </c:ser>
        <c:ser>
          <c:idx val="5"/>
          <c:order val="5"/>
          <c:tx>
            <c:strRef>
              <c:f>[1]データシート!$A$32</c:f>
              <c:strCache>
                <c:ptCount val="1"/>
                <c:pt idx="0">
                  <c:v>道路用地先行取得事業特別会計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c:v>
                </c:pt>
                <c:pt idx="1">
                  <c:v>0</c:v>
                </c:pt>
                <c:pt idx="2">
                  <c:v>0</c:v>
                </c:pt>
                <c:pt idx="3">
                  <c:v>0</c:v>
                </c:pt>
                <c:pt idx="4">
                  <c:v>0</c:v>
                </c:pt>
                <c:pt idx="5">
                  <c:v>0</c:v>
                </c:pt>
                <c:pt idx="6">
                  <c:v>#N/A</c:v>
                </c:pt>
                <c:pt idx="7">
                  <c:v>0</c:v>
                </c:pt>
                <c:pt idx="8">
                  <c:v>#N/A</c:v>
                </c:pt>
                <c:pt idx="9">
                  <c:v>0.06</c:v>
                </c:pt>
              </c:numCache>
            </c:numRef>
          </c:val>
          <c:extLst>
            <c:ext xmlns:c16="http://schemas.microsoft.com/office/drawing/2014/chart" uri="{C3380CC4-5D6E-409C-BE32-E72D297353CC}">
              <c16:uniqueId val="{00000005-939B-4CA5-8D84-08ABE0AF4446}"/>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0.68</c:v>
                </c:pt>
                <c:pt idx="2">
                  <c:v>#N/A</c:v>
                </c:pt>
                <c:pt idx="3">
                  <c:v>1.01</c:v>
                </c:pt>
                <c:pt idx="4">
                  <c:v>#N/A</c:v>
                </c:pt>
                <c:pt idx="5">
                  <c:v>0.25</c:v>
                </c:pt>
                <c:pt idx="6">
                  <c:v>#N/A</c:v>
                </c:pt>
                <c:pt idx="7">
                  <c:v>0.49</c:v>
                </c:pt>
                <c:pt idx="8">
                  <c:v>#N/A</c:v>
                </c:pt>
                <c:pt idx="9">
                  <c:v>0.28000000000000003</c:v>
                </c:pt>
              </c:numCache>
            </c:numRef>
          </c:val>
          <c:extLst>
            <c:ext xmlns:c16="http://schemas.microsoft.com/office/drawing/2014/chart" uri="{C3380CC4-5D6E-409C-BE32-E72D297353CC}">
              <c16:uniqueId val="{00000006-939B-4CA5-8D84-08ABE0AF4446}"/>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1.1599999999999999</c:v>
                </c:pt>
                <c:pt idx="2">
                  <c:v>#N/A</c:v>
                </c:pt>
                <c:pt idx="3">
                  <c:v>1.03</c:v>
                </c:pt>
                <c:pt idx="4">
                  <c:v>#N/A</c:v>
                </c:pt>
                <c:pt idx="5">
                  <c:v>0.52</c:v>
                </c:pt>
                <c:pt idx="6">
                  <c:v>#N/A</c:v>
                </c:pt>
                <c:pt idx="7">
                  <c:v>0.37</c:v>
                </c:pt>
                <c:pt idx="8">
                  <c:v>#N/A</c:v>
                </c:pt>
                <c:pt idx="9">
                  <c:v>0.65</c:v>
                </c:pt>
              </c:numCache>
            </c:numRef>
          </c:val>
          <c:extLst>
            <c:ext xmlns:c16="http://schemas.microsoft.com/office/drawing/2014/chart" uri="{C3380CC4-5D6E-409C-BE32-E72D297353CC}">
              <c16:uniqueId val="{00000007-939B-4CA5-8D84-08ABE0AF4446}"/>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9.9499999999999993</c:v>
                </c:pt>
                <c:pt idx="2">
                  <c:v>#N/A</c:v>
                </c:pt>
                <c:pt idx="3">
                  <c:v>13.49</c:v>
                </c:pt>
                <c:pt idx="4">
                  <c:v>#N/A</c:v>
                </c:pt>
                <c:pt idx="5">
                  <c:v>10.76</c:v>
                </c:pt>
                <c:pt idx="6">
                  <c:v>#N/A</c:v>
                </c:pt>
                <c:pt idx="7">
                  <c:v>7.36</c:v>
                </c:pt>
                <c:pt idx="8">
                  <c:v>#N/A</c:v>
                </c:pt>
                <c:pt idx="9">
                  <c:v>7.82</c:v>
                </c:pt>
              </c:numCache>
            </c:numRef>
          </c:val>
          <c:extLst>
            <c:ext xmlns:c16="http://schemas.microsoft.com/office/drawing/2014/chart" uri="{C3380CC4-5D6E-409C-BE32-E72D297353CC}">
              <c16:uniqueId val="{00000008-939B-4CA5-8D84-08ABE0AF4446}"/>
            </c:ext>
          </c:extLst>
        </c:ser>
        <c:ser>
          <c:idx val="9"/>
          <c:order val="9"/>
          <c:tx>
            <c:strRef>
              <c:f>[1]データシート!$A$36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17.77</c:v>
                </c:pt>
                <c:pt idx="2">
                  <c:v>#N/A</c:v>
                </c:pt>
                <c:pt idx="3">
                  <c:v>18.11</c:v>
                </c:pt>
                <c:pt idx="4">
                  <c:v>#N/A</c:v>
                </c:pt>
                <c:pt idx="5">
                  <c:v>17.96</c:v>
                </c:pt>
                <c:pt idx="6">
                  <c:v>#N/A</c:v>
                </c:pt>
                <c:pt idx="7">
                  <c:v>17.87</c:v>
                </c:pt>
                <c:pt idx="8">
                  <c:v>#N/A</c:v>
                </c:pt>
                <c:pt idx="9">
                  <c:v>16.190000000000001</c:v>
                </c:pt>
              </c:numCache>
            </c:numRef>
          </c:val>
          <c:extLst>
            <c:ext xmlns:c16="http://schemas.microsoft.com/office/drawing/2014/chart" uri="{C3380CC4-5D6E-409C-BE32-E72D297353CC}">
              <c16:uniqueId val="{00000009-939B-4CA5-8D84-08ABE0AF4446}"/>
            </c:ext>
          </c:extLst>
        </c:ser>
        <c:dLbls>
          <c:showLegendKey val="0"/>
          <c:showVal val="0"/>
          <c:showCatName val="0"/>
          <c:showSerName val="0"/>
          <c:showPercent val="0"/>
          <c:showBubbleSize val="0"/>
        </c:dLbls>
        <c:gapWidth val="150"/>
        <c:overlap val="100"/>
        <c:axId val="188332656"/>
        <c:axId val="188334224"/>
      </c:barChart>
      <c:catAx>
        <c:axId val="18833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334224"/>
        <c:crosses val="autoZero"/>
        <c:auto val="1"/>
        <c:lblAlgn val="ctr"/>
        <c:lblOffset val="100"/>
        <c:tickLblSkip val="1"/>
        <c:tickMarkSkip val="1"/>
        <c:noMultiLvlLbl val="0"/>
      </c:catAx>
      <c:valAx>
        <c:axId val="18833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33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546</c:v>
                </c:pt>
                <c:pt idx="5">
                  <c:v>544</c:v>
                </c:pt>
                <c:pt idx="8">
                  <c:v>542</c:v>
                </c:pt>
                <c:pt idx="11">
                  <c:v>547</c:v>
                </c:pt>
                <c:pt idx="14">
                  <c:v>547</c:v>
                </c:pt>
              </c:numCache>
            </c:numRef>
          </c:val>
          <c:extLst>
            <c:ext xmlns:c16="http://schemas.microsoft.com/office/drawing/2014/chart" uri="{C3380CC4-5D6E-409C-BE32-E72D297353CC}">
              <c16:uniqueId val="{00000000-EBDB-46F7-8E5E-08E1F6123E2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DB-46F7-8E5E-08E1F6123E2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DB-46F7-8E5E-08E1F6123E2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14</c:v>
                </c:pt>
                <c:pt idx="3">
                  <c:v>17</c:v>
                </c:pt>
                <c:pt idx="6">
                  <c:v>23</c:v>
                </c:pt>
                <c:pt idx="9">
                  <c:v>25</c:v>
                </c:pt>
                <c:pt idx="12">
                  <c:v>30</c:v>
                </c:pt>
              </c:numCache>
            </c:numRef>
          </c:val>
          <c:extLst>
            <c:ext xmlns:c16="http://schemas.microsoft.com/office/drawing/2014/chart" uri="{C3380CC4-5D6E-409C-BE32-E72D297353CC}">
              <c16:uniqueId val="{00000003-EBDB-46F7-8E5E-08E1F6123E2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532</c:v>
                </c:pt>
                <c:pt idx="3">
                  <c:v>538</c:v>
                </c:pt>
                <c:pt idx="6">
                  <c:v>551</c:v>
                </c:pt>
                <c:pt idx="9">
                  <c:v>559</c:v>
                </c:pt>
                <c:pt idx="12">
                  <c:v>562</c:v>
                </c:pt>
              </c:numCache>
            </c:numRef>
          </c:val>
          <c:extLst>
            <c:ext xmlns:c16="http://schemas.microsoft.com/office/drawing/2014/chart" uri="{C3380CC4-5D6E-409C-BE32-E72D297353CC}">
              <c16:uniqueId val="{00000004-EBDB-46F7-8E5E-08E1F6123E2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DB-46F7-8E5E-08E1F6123E2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DB-46F7-8E5E-08E1F6123E2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255</c:v>
                </c:pt>
                <c:pt idx="3">
                  <c:v>255</c:v>
                </c:pt>
                <c:pt idx="6">
                  <c:v>276</c:v>
                </c:pt>
                <c:pt idx="9">
                  <c:v>272</c:v>
                </c:pt>
                <c:pt idx="12">
                  <c:v>293</c:v>
                </c:pt>
              </c:numCache>
            </c:numRef>
          </c:val>
          <c:extLst>
            <c:ext xmlns:c16="http://schemas.microsoft.com/office/drawing/2014/chart" uri="{C3380CC4-5D6E-409C-BE32-E72D297353CC}">
              <c16:uniqueId val="{00000007-EBDB-46F7-8E5E-08E1F6123E23}"/>
            </c:ext>
          </c:extLst>
        </c:ser>
        <c:dLbls>
          <c:showLegendKey val="0"/>
          <c:showVal val="0"/>
          <c:showCatName val="0"/>
          <c:showSerName val="0"/>
          <c:showPercent val="0"/>
          <c:showBubbleSize val="0"/>
        </c:dLbls>
        <c:gapWidth val="100"/>
        <c:overlap val="100"/>
        <c:axId val="188331480"/>
        <c:axId val="1883334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255</c:v>
                </c:pt>
                <c:pt idx="2">
                  <c:v>#N/A</c:v>
                </c:pt>
                <c:pt idx="3">
                  <c:v>#N/A</c:v>
                </c:pt>
                <c:pt idx="4">
                  <c:v>266</c:v>
                </c:pt>
                <c:pt idx="5">
                  <c:v>#N/A</c:v>
                </c:pt>
                <c:pt idx="6">
                  <c:v>#N/A</c:v>
                </c:pt>
                <c:pt idx="7">
                  <c:v>308</c:v>
                </c:pt>
                <c:pt idx="8">
                  <c:v>#N/A</c:v>
                </c:pt>
                <c:pt idx="9">
                  <c:v>#N/A</c:v>
                </c:pt>
                <c:pt idx="10">
                  <c:v>309</c:v>
                </c:pt>
                <c:pt idx="11">
                  <c:v>#N/A</c:v>
                </c:pt>
                <c:pt idx="12">
                  <c:v>#N/A</c:v>
                </c:pt>
                <c:pt idx="13">
                  <c:v>338</c:v>
                </c:pt>
                <c:pt idx="14">
                  <c:v>#N/A</c:v>
                </c:pt>
              </c:numCache>
            </c:numRef>
          </c:val>
          <c:smooth val="0"/>
          <c:extLst>
            <c:ext xmlns:c16="http://schemas.microsoft.com/office/drawing/2014/chart" uri="{C3380CC4-5D6E-409C-BE32-E72D297353CC}">
              <c16:uniqueId val="{00000008-EBDB-46F7-8E5E-08E1F6123E23}"/>
            </c:ext>
          </c:extLst>
        </c:ser>
        <c:dLbls>
          <c:showLegendKey val="0"/>
          <c:showVal val="0"/>
          <c:showCatName val="0"/>
          <c:showSerName val="0"/>
          <c:showPercent val="0"/>
          <c:showBubbleSize val="0"/>
        </c:dLbls>
        <c:marker val="1"/>
        <c:smooth val="0"/>
        <c:axId val="188331480"/>
        <c:axId val="188333440"/>
      </c:lineChart>
      <c:catAx>
        <c:axId val="18833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333440"/>
        <c:crosses val="autoZero"/>
        <c:auto val="1"/>
        <c:lblAlgn val="ctr"/>
        <c:lblOffset val="100"/>
        <c:tickLblSkip val="1"/>
        <c:tickMarkSkip val="1"/>
        <c:noMultiLvlLbl val="0"/>
      </c:catAx>
      <c:valAx>
        <c:axId val="18833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331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6341</c:v>
                </c:pt>
                <c:pt idx="5">
                  <c:v>5909</c:v>
                </c:pt>
                <c:pt idx="8">
                  <c:v>5540</c:v>
                </c:pt>
                <c:pt idx="11">
                  <c:v>5181</c:v>
                </c:pt>
                <c:pt idx="14">
                  <c:v>4977</c:v>
                </c:pt>
              </c:numCache>
            </c:numRef>
          </c:val>
          <c:extLst>
            <c:ext xmlns:c16="http://schemas.microsoft.com/office/drawing/2014/chart" uri="{C3380CC4-5D6E-409C-BE32-E72D297353CC}">
              <c16:uniqueId val="{00000000-0C32-4E56-8C33-304B894E3F9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C32-4E56-8C33-304B894E3F9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3547</c:v>
                </c:pt>
                <c:pt idx="5">
                  <c:v>3571</c:v>
                </c:pt>
                <c:pt idx="8">
                  <c:v>3956</c:v>
                </c:pt>
                <c:pt idx="11">
                  <c:v>3902</c:v>
                </c:pt>
                <c:pt idx="14">
                  <c:v>4018</c:v>
                </c:pt>
              </c:numCache>
            </c:numRef>
          </c:val>
          <c:extLst>
            <c:ext xmlns:c16="http://schemas.microsoft.com/office/drawing/2014/chart" uri="{C3380CC4-5D6E-409C-BE32-E72D297353CC}">
              <c16:uniqueId val="{00000002-0C32-4E56-8C33-304B894E3F9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32-4E56-8C33-304B894E3F9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32-4E56-8C33-304B894E3F9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34</c:v>
                </c:pt>
                <c:pt idx="3">
                  <c:v>34</c:v>
                </c:pt>
                <c:pt idx="6">
                  <c:v>34</c:v>
                </c:pt>
                <c:pt idx="9">
                  <c:v>34</c:v>
                </c:pt>
                <c:pt idx="12">
                  <c:v>34</c:v>
                </c:pt>
              </c:numCache>
            </c:numRef>
          </c:val>
          <c:extLst>
            <c:ext xmlns:c16="http://schemas.microsoft.com/office/drawing/2014/chart" uri="{C3380CC4-5D6E-409C-BE32-E72D297353CC}">
              <c16:uniqueId val="{00000005-0C32-4E56-8C33-304B894E3F9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165</c:v>
                </c:pt>
                <c:pt idx="3">
                  <c:v>178</c:v>
                </c:pt>
                <c:pt idx="6">
                  <c:v>130</c:v>
                </c:pt>
                <c:pt idx="9">
                  <c:v>144</c:v>
                </c:pt>
                <c:pt idx="12">
                  <c:v>148</c:v>
                </c:pt>
              </c:numCache>
            </c:numRef>
          </c:val>
          <c:extLst>
            <c:ext xmlns:c16="http://schemas.microsoft.com/office/drawing/2014/chart" uri="{C3380CC4-5D6E-409C-BE32-E72D297353CC}">
              <c16:uniqueId val="{00000006-0C32-4E56-8C33-304B894E3F9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133</c:v>
                </c:pt>
                <c:pt idx="3">
                  <c:v>124</c:v>
                </c:pt>
                <c:pt idx="6">
                  <c:v>133</c:v>
                </c:pt>
                <c:pt idx="9">
                  <c:v>210</c:v>
                </c:pt>
                <c:pt idx="12">
                  <c:v>513</c:v>
                </c:pt>
              </c:numCache>
            </c:numRef>
          </c:val>
          <c:extLst>
            <c:ext xmlns:c16="http://schemas.microsoft.com/office/drawing/2014/chart" uri="{C3380CC4-5D6E-409C-BE32-E72D297353CC}">
              <c16:uniqueId val="{00000007-0C32-4E56-8C33-304B894E3F9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5909</c:v>
                </c:pt>
                <c:pt idx="3">
                  <c:v>5587</c:v>
                </c:pt>
                <c:pt idx="6">
                  <c:v>5149</c:v>
                </c:pt>
                <c:pt idx="9">
                  <c:v>4713</c:v>
                </c:pt>
                <c:pt idx="12">
                  <c:v>4248</c:v>
                </c:pt>
              </c:numCache>
            </c:numRef>
          </c:val>
          <c:extLst>
            <c:ext xmlns:c16="http://schemas.microsoft.com/office/drawing/2014/chart" uri="{C3380CC4-5D6E-409C-BE32-E72D297353CC}">
              <c16:uniqueId val="{00000008-0C32-4E56-8C33-304B894E3F9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32-4E56-8C33-304B894E3F9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4009</c:v>
                </c:pt>
                <c:pt idx="3">
                  <c:v>3825</c:v>
                </c:pt>
                <c:pt idx="6">
                  <c:v>3733</c:v>
                </c:pt>
                <c:pt idx="9">
                  <c:v>3962</c:v>
                </c:pt>
                <c:pt idx="12">
                  <c:v>3956</c:v>
                </c:pt>
              </c:numCache>
            </c:numRef>
          </c:val>
          <c:extLst>
            <c:ext xmlns:c16="http://schemas.microsoft.com/office/drawing/2014/chart" uri="{C3380CC4-5D6E-409C-BE32-E72D297353CC}">
              <c16:uniqueId val="{0000000A-0C32-4E56-8C33-304B894E3F90}"/>
            </c:ext>
          </c:extLst>
        </c:ser>
        <c:dLbls>
          <c:showLegendKey val="0"/>
          <c:showVal val="0"/>
          <c:showCatName val="0"/>
          <c:showSerName val="0"/>
          <c:showPercent val="0"/>
          <c:showBubbleSize val="0"/>
        </c:dLbls>
        <c:gapWidth val="100"/>
        <c:overlap val="100"/>
        <c:axId val="416377336"/>
        <c:axId val="416376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363</c:v>
                </c:pt>
                <c:pt idx="2">
                  <c:v>#N/A</c:v>
                </c:pt>
                <c:pt idx="3">
                  <c:v>#N/A</c:v>
                </c:pt>
                <c:pt idx="4">
                  <c:v>269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32-4E56-8C33-304B894E3F90}"/>
            </c:ext>
          </c:extLst>
        </c:ser>
        <c:dLbls>
          <c:showLegendKey val="0"/>
          <c:showVal val="0"/>
          <c:showCatName val="0"/>
          <c:showSerName val="0"/>
          <c:showPercent val="0"/>
          <c:showBubbleSize val="0"/>
        </c:dLbls>
        <c:marker val="1"/>
        <c:smooth val="0"/>
        <c:axId val="416377336"/>
        <c:axId val="416376944"/>
      </c:lineChart>
      <c:catAx>
        <c:axId val="41637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376944"/>
        <c:crosses val="autoZero"/>
        <c:auto val="1"/>
        <c:lblAlgn val="ctr"/>
        <c:lblOffset val="100"/>
        <c:tickLblSkip val="1"/>
        <c:tickMarkSkip val="1"/>
        <c:noMultiLvlLbl val="0"/>
      </c:catAx>
      <c:valAx>
        <c:axId val="41637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37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2608</c:v>
                </c:pt>
                <c:pt idx="1">
                  <c:v>2471</c:v>
                </c:pt>
                <c:pt idx="2">
                  <c:v>2693</c:v>
                </c:pt>
              </c:numCache>
            </c:numRef>
          </c:val>
          <c:extLst>
            <c:ext xmlns:c16="http://schemas.microsoft.com/office/drawing/2014/chart" uri="{C3380CC4-5D6E-409C-BE32-E72D297353CC}">
              <c16:uniqueId val="{00000000-6628-4A2E-ADB1-1112B99B6D7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157</c:v>
                </c:pt>
                <c:pt idx="1">
                  <c:v>157</c:v>
                </c:pt>
                <c:pt idx="2">
                  <c:v>157</c:v>
                </c:pt>
              </c:numCache>
            </c:numRef>
          </c:val>
          <c:extLst>
            <c:ext xmlns:c16="http://schemas.microsoft.com/office/drawing/2014/chart" uri="{C3380CC4-5D6E-409C-BE32-E72D297353CC}">
              <c16:uniqueId val="{00000001-6628-4A2E-ADB1-1112B99B6D7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2774</c:v>
                </c:pt>
                <c:pt idx="1">
                  <c:v>3193</c:v>
                </c:pt>
                <c:pt idx="2">
                  <c:v>2361</c:v>
                </c:pt>
              </c:numCache>
            </c:numRef>
          </c:val>
          <c:extLst>
            <c:ext xmlns:c16="http://schemas.microsoft.com/office/drawing/2014/chart" uri="{C3380CC4-5D6E-409C-BE32-E72D297353CC}">
              <c16:uniqueId val="{00000002-6628-4A2E-ADB1-1112B99B6D7B}"/>
            </c:ext>
          </c:extLst>
        </c:ser>
        <c:dLbls>
          <c:showLegendKey val="0"/>
          <c:showVal val="0"/>
          <c:showCatName val="0"/>
          <c:showSerName val="0"/>
          <c:showPercent val="0"/>
          <c:showBubbleSize val="0"/>
        </c:dLbls>
        <c:gapWidth val="120"/>
        <c:overlap val="100"/>
        <c:axId val="416379688"/>
        <c:axId val="416377728"/>
      </c:barChart>
      <c:catAx>
        <c:axId val="41637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377728"/>
        <c:crosses val="autoZero"/>
        <c:auto val="1"/>
        <c:lblAlgn val="ctr"/>
        <c:lblOffset val="100"/>
        <c:tickLblSkip val="1"/>
        <c:tickMarkSkip val="1"/>
        <c:noMultiLvlLbl val="0"/>
      </c:catAx>
      <c:valAx>
        <c:axId val="416377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37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{CE0D13D0-7470-4DC9-9C41-623E26048776}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D6E-49F1-8DFD-3FAFE4B4BE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{9B33764A-D9AB-4F1B-A10D-2363CDE0244A}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6E-49F1-8DFD-3FAFE4B4BE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{F4765D2B-2793-4073-AFF9-0F4ABFCB01EE}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6E-49F1-8DFD-3FAFE4B4BE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{6196F9DF-3742-46AF-AB20-B8C4531B4D52}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6E-49F1-8DFD-3FAFE4B4BE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{DD0D1844-7D76-439B-975D-91728B6E5AAB}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6E-49F1-8DFD-3FAFE4B4BEF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{41C8DA44-6745-4A8C-9DC8-E06D3B5040D4}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D6E-49F1-8DFD-3FAFE4B4BEF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{9A8EF761-7065-4824-92B6-BF8266D19D35}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D6E-49F1-8DFD-3FAFE4B4BEF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{A04DCAEB-1360-4AC3-9FAE-C95F70714C0F}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D6E-49F1-8DFD-3FAFE4B4BEF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{728DF412-E618-405A-81FE-46388A3EF1B3}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D6E-49F1-8DFD-3FAFE4B4BE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52.9</c:v>
                </c:pt>
                <c:pt idx="16">
                  <c:v>54.9</c:v>
                </c:pt>
                <c:pt idx="24">
                  <c:v>56.7</c:v>
                </c:pt>
                <c:pt idx="32">
                  <c:v>55.9</c:v>
                </c:pt>
              </c:numCache>
            </c:numRef>
          </c:xVal>
          <c:yVal>
            <c:numRef>
              <c:f>公会計指標分析・財政指標組合せ分析表!$BP$51:$DC$51</c:f>
              <c:numCache>
                <c:formatCode>#,##0.0;"▲ "#,##0.0</c:formatCode>
                <c:ptCount val="40"/>
                <c:pt idx="0">
                  <c:v>9.9</c:v>
                </c:pt>
                <c:pt idx="8">
                  <c:v>7.5</c:v>
                </c:pt>
              </c:numCache>
            </c:numRef>
          </c:yVal>
          <c:smooth val="0"/>
          <c:extLst>
            <c:ext xmlns:c16="http://schemas.microsoft.com/office/drawing/2014/chart" uri="{C3380CC4-5D6E-409C-BE32-E72D297353CC}">
              <c16:uniqueId val="{00000009-BD6E-49F1-8DFD-3FAFE4B4BE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9624727049513138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{4280A147-B884-42C1-A0F0-D89C0B852D59}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D6E-49F1-8DFD-3FAFE4B4BE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{7A623CCA-FEA8-44A5-AA11-7622FBB58F17}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6E-49F1-8DFD-3FAFE4B4BE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{EAB5A651-9926-4A47-BFBA-7FB40A2CC2FB}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6E-49F1-8DFD-3FAFE4B4BE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{AE3F679B-25B3-4DE4-A154-CED6FFD0A56A}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6E-49F1-8DFD-3FAFE4B4BE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{8376E11E-0533-4AEB-9653-DCF20F1B795E}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6E-49F1-8DFD-3FAFE4B4BEFF}"/>
                </c:ext>
              </c:extLst>
            </c:dLbl>
            <c:dLbl>
              <c:idx val="8"/>
              <c:layout>
                <c:manualLayout>
                  <c:x val="0"/>
                  <c:y val="1.962472704951313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{155AAF55-12FC-4D05-8DBF-ED2A5969607D}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D6E-49F1-8DFD-3FAFE4B4BEFF}"/>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{61249DF4-E137-4378-B586-EB276CECCEEF}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D6E-49F1-8DFD-3FAFE4B4BEFF}"/>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{EBA4604C-D8B9-4106-9C29-EA507F53D3BD}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D6E-49F1-8DFD-3FAFE4B4BEF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{8B6793D5-6227-49F7-AD21-D66F9826F6D2}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D6E-49F1-8DFD-3FAFE4B4BE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BD6E-49F1-8DFD-3FAFE4B4BEFF}"/>
            </c:ext>
          </c:extLst>
        </c:ser>
        <c:dLbls>
          <c:showLegendKey val="0"/>
          <c:showVal val="1"/>
          <c:showCatName val="0"/>
          <c:showSerName val="0"/>
          <c:showPercent val="0"/>
          <c:showBubbleSize val="0"/>
        </c:dLbls>
        <c:axId val="416374592"/>
        <c:axId val="416380080"/>
      </c:scatterChart>
      <c:valAx>
        <c:axId val="41637459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380080"/>
        <c:crosses val="autoZero"/>
        <c:crossBetween val="midCat"/>
      </c:valAx>
      <c:valAx>
        <c:axId val="41638008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637459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{1BA77E27-851A-4BCD-ACF3-84356231B2E9}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0D0-4493-B568-BB129EA40E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{28CF18BD-E25E-4C96-9FD5-D5EAA5439AC7}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D0-4493-B568-BB129EA40E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{EBEC00AF-3484-41BC-9CD1-50A66AEE50E3}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D0-4493-B568-BB129EA40E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{94041163-7B32-43C7-999D-3ECEF37EA36A}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D0-4493-B568-BB129EA40E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{9999396E-13B4-4158-9C49-0DFEC491615A}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D0-4493-B568-BB129EA40EE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{008F5BEE-8756-4451-8F49-06A012FEA30C}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0D0-4493-B568-BB129EA40EE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{3EFD399C-6F54-4AC9-9F2D-461A675DC7F7}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0D0-4493-B568-BB129EA40EE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{0A5CBB53-621A-4254-9385-22A005C05684}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0D0-4493-B568-BB129EA40EE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{9DD4D457-6417-4FC2-88C6-25ABFEF41FA0}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0D0-4493-B568-BB129EA40E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7.6</c:v>
                </c:pt>
                <c:pt idx="16">
                  <c:v>7.6</c:v>
                </c:pt>
                <c:pt idx="24">
                  <c:v>8.1</c:v>
                </c:pt>
                <c:pt idx="32">
                  <c:v>8.1999999999999993</c:v>
                </c:pt>
              </c:numCache>
            </c:numRef>
          </c:xVal>
          <c:yVal>
            <c:numRef>
              <c:f>公会計指標分析・財政指標組合せ分析表!$BP$73:$DC$73</c:f>
              <c:numCache>
                <c:formatCode>#,##0.0;"▲ "#,##0.0</c:formatCode>
                <c:ptCount val="40"/>
                <c:pt idx="0">
                  <c:v>9.9</c:v>
                </c:pt>
                <c:pt idx="8">
                  <c:v>7.5</c:v>
                </c:pt>
              </c:numCache>
            </c:numRef>
          </c:yVal>
          <c:smooth val="0"/>
          <c:extLst>
            <c:ext xmlns:c16="http://schemas.microsoft.com/office/drawing/2014/chart" uri="{C3380CC4-5D6E-409C-BE32-E72D297353CC}">
              <c16:uniqueId val="{00000009-60D0-4493-B568-BB129EA40E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{AA0107B0-F6CE-47DD-B8FF-44CE4FE36359}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0D0-4493-B568-BB129EA40E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{4B68ACB8-7D98-4B94-A45A-7EC1012449D0}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D0-4493-B568-BB129EA40E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{A7DBA17C-F574-45B0-AD2B-3BADB928BEEB}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D0-4493-B568-BB129EA40E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{E239B585-94F7-45B5-B011-EF43BBD75EF3}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D0-4493-B568-BB129EA40E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{3F18592E-2682-46C2-89A3-FCD7841C2B3E}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D0-4493-B568-BB129EA40EE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{5DB8E75B-C3A1-4270-A9BE-A2312B85BCB9}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0D0-4493-B568-BB129EA40EE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{F98F8DC9-DA4E-47E1-AAE6-F7EFDDB31455}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0D0-4493-B568-BB129EA40EE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{35E49B15-E57A-4ABF-9B0D-D1F13AE1CF70}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0D0-4493-B568-BB129EA40EE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{6DD49106-E100-455C-8631-A7960CA672DE}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0D0-4493-B568-BB129EA40E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60D0-4493-B568-BB129EA40EEC}"/>
            </c:ext>
          </c:extLst>
        </c:ser>
        <c:dLbls>
          <c:showLegendKey val="0"/>
          <c:showVal val="1"/>
          <c:showCatName val="0"/>
          <c:showSerName val="0"/>
          <c:showPercent val="0"/>
          <c:showBubbleSize val="0"/>
        </c:dLbls>
        <c:axId val="416376160"/>
        <c:axId val="416380864"/>
      </c:scatterChart>
      <c:valAx>
        <c:axId val="416376160"/>
        <c:scaling>
          <c:orientation val="maxMin"/>
          <c:max val="8.2999999999999989"/>
          <c:min val="7.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380864"/>
        <c:crosses val="autoZero"/>
        <c:crossBetween val="midCat"/>
      </c:valAx>
      <c:valAx>
        <c:axId val="416380864"/>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63761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元利償還金については、大型事業の償還が始まるも、既発債も順次償還を終えることから、現状の水準を維持する見込みである。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公営企業債の元利償還金に対する繰入金については、繰出基準の算出見直し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満期一括償還地方債は利用していない。</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一般廃棄物処理施設の広域化に伴い組合等負担等見込額は増加したが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が減少したことで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今後、計画的な基金造成や償還管理を行い、将来負担比率が大きく上昇することのないよう努めていく。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福井県高浜町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固定資産税増収分の一部や決算剰余分、宅地分譲事業による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財産売払収入</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今後の整備に備えて保育所整備基金を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百万円、町道柿ヶ渡線整備基金を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百万円積立てた一方で、保育所整備工事に係る投資的経費の充当財源として保育所整備基金を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1,366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百万円、水産振興に係る経費の充当財源として水産振興基金を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lang="ja-JP" altLang="en-US" sz="1300" b="0" i="0">
              <a:solidFill>
                <a:sysClr val="windowText" lastClr="000000"/>
              </a:solidFill>
              <a:effectLst/>
              <a:latin typeface="ＭＳ Ｐゴシック" panose="020B0600070205080204" pitchFamily="50" charset="-128"/>
              <a:ea typeface="ＭＳ Ｐゴシック" panose="020B0600070205080204" pitchFamily="50" charset="-128"/>
            </a:rPr>
            <a:t>医療環境の整備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に係る経費の充当財源として保健・医療・福祉基金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百万円を取り崩したことにより、基金全体として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今後の財政需要に備えるとともに財政基盤の強化を図るため、固定資産税増収分の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億円程度を目途に積み立てる。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については、将来の公共施設の更新整備に備えて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計画的な基金積立を行っていく。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保育所整備基金：保育所の整備等に要する経費の財源に充てる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町道柿ヶ渡線整備基金：町道柿ヶ渡線の整備等に要する経費の財源に充てる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電源立地地域対策交付金維持基金：公共施設の修繕その他の維持補修に要する経費の財源に充てる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奨学金返還支援基金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水産業の振興</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今後の整備に備えて保育所整備基金を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百万円、町道柿ヶ渡線整備基金を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百万円積立てた一方で、保育所整備工事に係る投資的経費の充当財源として保育所整備基金を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1,366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百万円、水産振興に係る経費の充当財源として水産振興基金を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医療環境の整備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に係る経費の充当財源として保健・医療・福祉基金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公共施設維持管理計画に基づいた、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将来の公共施設の維持更新に備えて、所要額を積み立てていく。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固定資産税増収分の一部や決算剰余分、宅地分譲事業による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財産売払収入</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今後の財政需要に備えるとともに財政基盤の強化を図るため、固定資産税増収分の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億円程度を目途に積み立てる。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毎年度返済額の平準化に充てるべく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、状況に応じ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10,049
9,873
72.40
13,931,538
13,016,118
390,845
4,956,190
3,955,874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あり、近年緩やかに増加しているものの、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％台で推移しており、公共施設ストック全体として老朽化は進んでいない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の公共施設等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管理計画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、それぞれの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個別施設計画に基づいて施設の維持管理を行っていく。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32929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575183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98062</xdr:rowOff>
    </xdr:from>
    <xdr:to>
      <xdr:col>15</xdr:col>
      <xdr:colOff>187325</xdr:colOff>
      <xdr:row>29</xdr:row>
      <xdr:rowOff>28212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148862</xdr:rowOff>
    </xdr:from>
    <xdr:to>
      <xdr:col>19</xdr:col>
      <xdr:colOff>136525</xdr:colOff>
      <xdr:row>29</xdr:row>
      <xdr:rowOff>32929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72098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36376</xdr:rowOff>
    </xdr:from>
    <xdr:to>
      <xdr:col>11</xdr:col>
      <xdr:colOff>187325</xdr:colOff>
      <xdr:row>28</xdr:row>
      <xdr:rowOff>137976</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87176</xdr:rowOff>
    </xdr:from>
    <xdr:to>
      <xdr:col>15</xdr:col>
      <xdr:colOff>136525</xdr:colOff>
      <xdr:row>28</xdr:row>
      <xdr:rowOff>148862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5659301"/>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152309</xdr:rowOff>
    </xdr:from>
    <xdr:to>
      <xdr:col>7</xdr:col>
      <xdr:colOff>187325</xdr:colOff>
      <xdr:row>28</xdr:row>
      <xdr:rowOff>82459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31659</xdr:rowOff>
    </xdr:from>
    <xdr:to>
      <xdr:col>11</xdr:col>
      <xdr:colOff>136525</xdr:colOff>
      <xdr:row>28</xdr:row>
      <xdr:rowOff>87176</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60378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44739</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154503</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98986</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32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平均を下回っているが、道路整備事業等の普通建設事業の実施により、将来負担額が増高し、今後数値の悪化が予想される。分子となる基金残高を確保することはもちろん、分母（業務収入－業務支出）である業務支出の削減を図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31030</xdr:rowOff>
    </xdr:from>
    <xdr:to>
      <xdr:col>76</xdr:col>
      <xdr:colOff>73025</xdr:colOff>
      <xdr:row>28</xdr:row>
      <xdr:rowOff>132630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6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53907</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4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162249</xdr:rowOff>
    </xdr:from>
    <xdr:to>
      <xdr:col>72</xdr:col>
      <xdr:colOff>123825</xdr:colOff>
      <xdr:row>29</xdr:row>
      <xdr:rowOff>92399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7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81830</xdr:rowOff>
    </xdr:from>
    <xdr:to>
      <xdr:col>76</xdr:col>
      <xdr:colOff>22225</xdr:colOff>
      <xdr:row>29</xdr:row>
      <xdr:rowOff>41599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5653955"/>
          <a:ext cx="711200" cy="1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96710</xdr:rowOff>
    </xdr:from>
    <xdr:to>
      <xdr:col>68</xdr:col>
      <xdr:colOff>123825</xdr:colOff>
      <xdr:row>30</xdr:row>
      <xdr:rowOff>26860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8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41599</xdr:rowOff>
    </xdr:from>
    <xdr:to>
      <xdr:col>72</xdr:col>
      <xdr:colOff>73025</xdr:colOff>
      <xdr:row>29</xdr:row>
      <xdr:rowOff>147510</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3322300" y="5785174"/>
          <a:ext cx="762000" cy="10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45685</xdr:rowOff>
    </xdr:from>
    <xdr:to>
      <xdr:col>64</xdr:col>
      <xdr:colOff>123825</xdr:colOff>
      <xdr:row>30</xdr:row>
      <xdr:rowOff>147285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59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147510</xdr:rowOff>
    </xdr:from>
    <xdr:to>
      <xdr:col>68</xdr:col>
      <xdr:colOff>73025</xdr:colOff>
      <xdr:row>30</xdr:row>
      <xdr:rowOff>96485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5891085"/>
          <a:ext cx="762000" cy="1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4184</xdr:rowOff>
    </xdr:from>
    <xdr:to>
      <xdr:col>60</xdr:col>
      <xdr:colOff>123825</xdr:colOff>
      <xdr:row>30</xdr:row>
      <xdr:rowOff>105784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59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54984</xdr:rowOff>
    </xdr:from>
    <xdr:to>
      <xdr:col>64</xdr:col>
      <xdr:colOff>73025</xdr:colOff>
      <xdr:row>30</xdr:row>
      <xdr:rowOff>96485</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1798300" y="5970009"/>
          <a:ext cx="762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108926</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5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43387</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138412</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60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96911</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601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10,049
9,873
72.40
13,931,538
13,016,118
390,845
4,956,190
3,955,874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98552</xdr:rowOff>
    </xdr:from>
    <xdr:to>
      <xdr:col>24</xdr:col>
      <xdr:colOff>114300</xdr:colOff>
      <xdr:row>36</xdr:row>
      <xdr:rowOff>28702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121429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95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149352</xdr:rowOff>
    </xdr:from>
    <xdr:to>
      <xdr:col>24</xdr:col>
      <xdr:colOff>63500</xdr:colOff>
      <xdr:row>35</xdr:row>
      <xdr:rowOff>156210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15010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105410</xdr:rowOff>
    </xdr:from>
    <xdr:to>
      <xdr:col>15</xdr:col>
      <xdr:colOff>101600</xdr:colOff>
      <xdr:row>36</xdr:row>
      <xdr:rowOff>35560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35</xdr:row>
      <xdr:rowOff>156210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68834</xdr:rowOff>
    </xdr:from>
    <xdr:to>
      <xdr:col>10</xdr:col>
      <xdr:colOff>165100</xdr:colOff>
      <xdr:row>35</xdr:row>
      <xdr:rowOff>170434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119634</xdr:rowOff>
    </xdr:from>
    <xdr:to>
      <xdr:col>15</xdr:col>
      <xdr:colOff>50800</xdr:colOff>
      <xdr:row>35</xdr:row>
      <xdr:rowOff>156210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20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36830</xdr:rowOff>
    </xdr:from>
    <xdr:to>
      <xdr:col>6</xdr:col>
      <xdr:colOff>38100</xdr:colOff>
      <xdr:row>35</xdr:row>
      <xdr:rowOff>138430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87630</xdr:rowOff>
    </xdr:from>
    <xdr:to>
      <xdr:col>10</xdr:col>
      <xdr:colOff>114300</xdr:colOff>
      <xdr:row>35</xdr:row>
      <xdr:rowOff>119634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0883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52087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15511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154957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59633</xdr:rowOff>
    </xdr:from>
    <xdr:to>
      <xdr:col>55</xdr:col>
      <xdr:colOff>50800</xdr:colOff>
      <xdr:row>39</xdr:row>
      <xdr:rowOff>161233</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82510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67596</xdr:rowOff>
    </xdr:from>
    <xdr:to>
      <xdr:col>50</xdr:col>
      <xdr:colOff>165100</xdr:colOff>
      <xdr:row>39</xdr:row>
      <xdr:rowOff>169196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110433</xdr:rowOff>
    </xdr:from>
    <xdr:to>
      <xdr:col>55</xdr:col>
      <xdr:colOff>0</xdr:colOff>
      <xdr:row>39</xdr:row>
      <xdr:rowOff>118396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96983"/>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74035</xdr:rowOff>
    </xdr:from>
    <xdr:to>
      <xdr:col>46</xdr:col>
      <xdr:colOff>38100</xdr:colOff>
      <xdr:row>40</xdr:row>
      <xdr:rowOff>4185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118396</xdr:rowOff>
    </xdr:from>
    <xdr:to>
      <xdr:col>50</xdr:col>
      <xdr:colOff>114300</xdr:colOff>
      <xdr:row>39</xdr:row>
      <xdr:rowOff>124835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804946"/>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78054</xdr:rowOff>
    </xdr:from>
    <xdr:to>
      <xdr:col>41</xdr:col>
      <xdr:colOff>101600</xdr:colOff>
      <xdr:row>40</xdr:row>
      <xdr:rowOff>8204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124835</xdr:rowOff>
    </xdr:from>
    <xdr:to>
      <xdr:col>45</xdr:col>
      <xdr:colOff>177800</xdr:colOff>
      <xdr:row>39</xdr:row>
      <xdr:rowOff>128854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811385"/>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10160</xdr:rowOff>
    </xdr:from>
    <xdr:to>
      <xdr:col>36</xdr:col>
      <xdr:colOff>165100</xdr:colOff>
      <xdr:row>39</xdr:row>
      <xdr:rowOff>111760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60960</xdr:rowOff>
    </xdr:from>
    <xdr:to>
      <xdr:col>41</xdr:col>
      <xdr:colOff>50800</xdr:colOff>
      <xdr:row>39</xdr:row>
      <xdr:rowOff>128854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747510"/>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14273</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5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20712</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5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24731</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5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128287</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4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112503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2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140426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4013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35741</xdr:rowOff>
    </xdr:from>
    <xdr:to>
      <xdr:col>15</xdr:col>
      <xdr:colOff>101600</xdr:colOff>
      <xdr:row>60</xdr:row>
      <xdr:rowOff>137341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86541</xdr:rowOff>
    </xdr:from>
    <xdr:to>
      <xdr:col>19</xdr:col>
      <xdr:colOff>177800</xdr:colOff>
      <xdr:row>60</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37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86541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490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60</xdr:row>
      <xdr:rowOff>62049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3794</xdr:rowOff>
    </xdr:from>
    <xdr:to>
      <xdr:col>55</xdr:col>
      <xdr:colOff>50800</xdr:colOff>
      <xdr:row>61</xdr:row>
      <xdr:rowOff>105394</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46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26671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31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13430</xdr:rowOff>
    </xdr:from>
    <xdr:to>
      <xdr:col>50</xdr:col>
      <xdr:colOff>165100</xdr:colOff>
      <xdr:row>61</xdr:row>
      <xdr:rowOff>115030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4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54594</xdr:rowOff>
    </xdr:from>
    <xdr:to>
      <xdr:col>55</xdr:col>
      <xdr:colOff>0</xdr:colOff>
      <xdr:row>61</xdr:row>
      <xdr:rowOff>64230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513044"/>
          <a:ext cx="8382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21233</xdr:rowOff>
    </xdr:from>
    <xdr:to>
      <xdr:col>46</xdr:col>
      <xdr:colOff>38100</xdr:colOff>
      <xdr:row>61</xdr:row>
      <xdr:rowOff>122833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4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64230</xdr:rowOff>
    </xdr:from>
    <xdr:to>
      <xdr:col>50</xdr:col>
      <xdr:colOff>114300</xdr:colOff>
      <xdr:row>61</xdr:row>
      <xdr:rowOff>72033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522680"/>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26995</xdr:rowOff>
    </xdr:from>
    <xdr:to>
      <xdr:col>41</xdr:col>
      <xdr:colOff>101600</xdr:colOff>
      <xdr:row>61</xdr:row>
      <xdr:rowOff>128595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4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72033</xdr:rowOff>
    </xdr:from>
    <xdr:to>
      <xdr:col>45</xdr:col>
      <xdr:colOff>177800</xdr:colOff>
      <xdr:row>61</xdr:row>
      <xdr:rowOff>77795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530483"/>
          <a:ext cx="889000" cy="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30491</xdr:rowOff>
    </xdr:from>
    <xdr:to>
      <xdr:col>36</xdr:col>
      <xdr:colOff>165100</xdr:colOff>
      <xdr:row>61</xdr:row>
      <xdr:rowOff>132091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4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77795</xdr:rowOff>
    </xdr:from>
    <xdr:to>
      <xdr:col>41</xdr:col>
      <xdr:colOff>50800</xdr:colOff>
      <xdr:row>61</xdr:row>
      <xdr:rowOff>81291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536245"/>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7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7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7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131557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24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139360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25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145122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26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148618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26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40005</xdr:rowOff>
    </xdr:from>
    <xdr:to>
      <xdr:col>24</xdr:col>
      <xdr:colOff>63500</xdr:colOff>
      <xdr:row>84</xdr:row>
      <xdr:rowOff>60961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4418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17145</xdr:rowOff>
    </xdr:from>
    <xdr:to>
      <xdr:col>19</xdr:col>
      <xdr:colOff>177800</xdr:colOff>
      <xdr:row>84</xdr:row>
      <xdr:rowOff>40005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418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17145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979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11430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130300" y="14397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164989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56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16638</xdr:rowOff>
    </xdr:from>
    <xdr:to>
      <xdr:col>50</xdr:col>
      <xdr:colOff>165100</xdr:colOff>
      <xdr:row>85</xdr:row>
      <xdr:rowOff>118238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65912</xdr:rowOff>
    </xdr:from>
    <xdr:to>
      <xdr:col>55</xdr:col>
      <xdr:colOff>0</xdr:colOff>
      <xdr:row>85</xdr:row>
      <xdr:rowOff>67438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639162"/>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66675</xdr:rowOff>
    </xdr:from>
    <xdr:to>
      <xdr:col>50</xdr:col>
      <xdr:colOff>114300</xdr:colOff>
      <xdr:row>85</xdr:row>
      <xdr:rowOff>67438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63992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17971</xdr:rowOff>
    </xdr:from>
    <xdr:to>
      <xdr:col>41</xdr:col>
      <xdr:colOff>101600</xdr:colOff>
      <xdr:row>85</xdr:row>
      <xdr:rowOff>119571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5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66675</xdr:rowOff>
    </xdr:from>
    <xdr:to>
      <xdr:col>45</xdr:col>
      <xdr:colOff>177800</xdr:colOff>
      <xdr:row>85</xdr:row>
      <xdr:rowOff>68771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63992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11875</xdr:rowOff>
    </xdr:from>
    <xdr:to>
      <xdr:col>36</xdr:col>
      <xdr:colOff>165100</xdr:colOff>
      <xdr:row>85</xdr:row>
      <xdr:rowOff>113475</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5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62675</xdr:rowOff>
    </xdr:from>
    <xdr:to>
      <xdr:col>41</xdr:col>
      <xdr:colOff>50800</xdr:colOff>
      <xdr:row>85</xdr:row>
      <xdr:rowOff>68771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63592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109365</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68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110698</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68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104602</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67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E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E00-000092010000}"/>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E00-000094010000}"/>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E00-000096010000}"/>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4584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32402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E00-0000A2010000}"/>
            </a:ext>
          </a:extLst>
        </xdr:cNvPr>
        <xdr:cNvSpPr txBox="1"/>
      </xdr:nvSpPr>
      <xdr:spPr>
        <a:xfrm>
          <a:off x="4673600"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104775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3797300" y="17907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168275</xdr:rowOff>
    </xdr:from>
    <xdr:to>
      <xdr:col>15</xdr:col>
      <xdr:colOff>101600</xdr:colOff>
      <xdr:row>104</xdr:row>
      <xdr:rowOff>98425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857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47625</xdr:rowOff>
    </xdr:from>
    <xdr:to>
      <xdr:col>19</xdr:col>
      <xdr:colOff>177800</xdr:colOff>
      <xdr:row>104</xdr:row>
      <xdr:rowOff>76200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908300" y="17878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968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20955</xdr:rowOff>
    </xdr:from>
    <xdr:to>
      <xdr:col>15</xdr:col>
      <xdr:colOff>50800</xdr:colOff>
      <xdr:row>104</xdr:row>
      <xdr:rowOff>47625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019300" y="17851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105411</xdr:rowOff>
    </xdr:from>
    <xdr:to>
      <xdr:col>6</xdr:col>
      <xdr:colOff>38100</xdr:colOff>
      <xdr:row>104</xdr:row>
      <xdr:rowOff>35561</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079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156211</xdr:rowOff>
    </xdr:from>
    <xdr:to>
      <xdr:col>10</xdr:col>
      <xdr:colOff>114300</xdr:colOff>
      <xdr:row>104</xdr:row>
      <xdr:rowOff>20955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130300" y="178155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143527</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114952</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52088</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E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0000000-0008-0000-0E00-0000C9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E00-0000CB010000}"/>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E00-0000CD010000}"/>
            </a:ext>
          </a:extLst>
        </xdr:cNvPr>
        <xdr:cNvSpPr txBox="1"/>
      </xdr:nvSpPr>
      <xdr:spPr>
        <a:xfrm>
          <a:off x="10515600" y="18296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38364</xdr:rowOff>
    </xdr:from>
    <xdr:to>
      <xdr:col>55</xdr:col>
      <xdr:colOff>50800</xdr:colOff>
      <xdr:row>106</xdr:row>
      <xdr:rowOff>139964</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0426700" y="182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61241</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0000000-0008-0000-0E00-0000D9010000}"/>
            </a:ext>
          </a:extLst>
        </xdr:cNvPr>
        <xdr:cNvSpPr txBox="1"/>
      </xdr:nvSpPr>
      <xdr:spPr>
        <a:xfrm>
          <a:off x="10515600" y="180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46050</xdr:rowOff>
    </xdr:from>
    <xdr:to>
      <xdr:col>50</xdr:col>
      <xdr:colOff>165100</xdr:colOff>
      <xdr:row>106</xdr:row>
      <xdr:rowOff>147650</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9588500" y="182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89164</xdr:rowOff>
    </xdr:from>
    <xdr:to>
      <xdr:col>55</xdr:col>
      <xdr:colOff>0</xdr:colOff>
      <xdr:row>106</xdr:row>
      <xdr:rowOff>96850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9639300" y="18262864"/>
          <a:ext cx="8382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53677</xdr:rowOff>
    </xdr:from>
    <xdr:to>
      <xdr:col>46</xdr:col>
      <xdr:colOff>38100</xdr:colOff>
      <xdr:row>106</xdr:row>
      <xdr:rowOff>155277</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8699500" y="182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96850</xdr:rowOff>
    </xdr:from>
    <xdr:to>
      <xdr:col>50</xdr:col>
      <xdr:colOff>114300</xdr:colOff>
      <xdr:row>106</xdr:row>
      <xdr:rowOff>104477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8750300" y="18270550"/>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59426</xdr:rowOff>
    </xdr:from>
    <xdr:to>
      <xdr:col>41</xdr:col>
      <xdr:colOff>101600</xdr:colOff>
      <xdr:row>106</xdr:row>
      <xdr:rowOff>161026</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7810500" y="182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104477</xdr:rowOff>
    </xdr:from>
    <xdr:to>
      <xdr:col>45</xdr:col>
      <xdr:colOff>177800</xdr:colOff>
      <xdr:row>106</xdr:row>
      <xdr:rowOff>110226</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7861300" y="18278177"/>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61533</xdr:rowOff>
    </xdr:from>
    <xdr:to>
      <xdr:col>36</xdr:col>
      <xdr:colOff>165100</xdr:colOff>
      <xdr:row>106</xdr:row>
      <xdr:rowOff>163133</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6921500" y="182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110226</xdr:rowOff>
    </xdr:from>
    <xdr:to>
      <xdr:col>41</xdr:col>
      <xdr:colOff>50800</xdr:colOff>
      <xdr:row>106</xdr:row>
      <xdr:rowOff>112333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6972300" y="18283926"/>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27095" y="18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24705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507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27768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61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30227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2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164177</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327095" y="1799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354</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00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6103</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00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8210</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01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00000000-0008-0000-0E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00000000-0008-0000-0E00-000002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00000000-0008-0000-0E00-000004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00000000-0008-0000-0E00-000006020000}"/>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00000000-0008-0000-0E00-000012020000}"/>
            </a:ext>
          </a:extLst>
        </xdr:cNvPr>
        <xdr:cNvSpPr txBox="1"/>
      </xdr:nvSpPr>
      <xdr:spPr>
        <a:xfrm>
          <a:off x="16357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97790</xdr:rowOff>
    </xdr:from>
    <xdr:to>
      <xdr:col>81</xdr:col>
      <xdr:colOff>101600</xdr:colOff>
      <xdr:row>39</xdr:row>
      <xdr:rowOff>27940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543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38</xdr:row>
      <xdr:rowOff>148590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5481300" y="614553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69850</xdr:rowOff>
    </xdr:from>
    <xdr:to>
      <xdr:col>76</xdr:col>
      <xdr:colOff>165100</xdr:colOff>
      <xdr:row>39</xdr:row>
      <xdr:rowOff>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4541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120650</xdr:rowOff>
    </xdr:from>
    <xdr:to>
      <xdr:col>81</xdr:col>
      <xdr:colOff>50800</xdr:colOff>
      <xdr:row>38</xdr:row>
      <xdr:rowOff>148590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592300" y="66357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41910</xdr:rowOff>
    </xdr:from>
    <xdr:to>
      <xdr:col>72</xdr:col>
      <xdr:colOff>38100</xdr:colOff>
      <xdr:row>38</xdr:row>
      <xdr:rowOff>143510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3652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92710</xdr:rowOff>
    </xdr:from>
    <xdr:to>
      <xdr:col>76</xdr:col>
      <xdr:colOff>114300</xdr:colOff>
      <xdr:row>38</xdr:row>
      <xdr:rowOff>120650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3703300" y="66078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92710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814300" y="65798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19067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162577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389744" y="667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134637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500744"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E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E00-00003B02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E00-00003D02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E00-00003F020000}"/>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49530</xdr:rowOff>
    </xdr:from>
    <xdr:to>
      <xdr:col>116</xdr:col>
      <xdr:colOff>114300</xdr:colOff>
      <xdr:row>36</xdr:row>
      <xdr:rowOff>151130</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21107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72407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E00-00004B020000}"/>
            </a:ext>
          </a:extLst>
        </xdr:cNvPr>
        <xdr:cNvSpPr txBox="1"/>
      </xdr:nvSpPr>
      <xdr:spPr>
        <a:xfrm>
          <a:off x="22199600" y="60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100330</xdr:rowOff>
    </xdr:from>
    <xdr:to>
      <xdr:col>116</xdr:col>
      <xdr:colOff>63500</xdr:colOff>
      <xdr:row>38</xdr:row>
      <xdr:rowOff>60960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1323300" y="6272530"/>
          <a:ext cx="8382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20320</xdr:rowOff>
    </xdr:from>
    <xdr:to>
      <xdr:col>107</xdr:col>
      <xdr:colOff>101600</xdr:colOff>
      <xdr:row>38</xdr:row>
      <xdr:rowOff>121920</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0383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60960</xdr:rowOff>
    </xdr:from>
    <xdr:to>
      <xdr:col>111</xdr:col>
      <xdr:colOff>177800</xdr:colOff>
      <xdr:row>38</xdr:row>
      <xdr:rowOff>71120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0434300" y="65760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26670</xdr:rowOff>
    </xdr:from>
    <xdr:to>
      <xdr:col>102</xdr:col>
      <xdr:colOff>165100</xdr:colOff>
      <xdr:row>38</xdr:row>
      <xdr:rowOff>128270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9494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71120</xdr:rowOff>
    </xdr:from>
    <xdr:to>
      <xdr:col>107</xdr:col>
      <xdr:colOff>50800</xdr:colOff>
      <xdr:row>38</xdr:row>
      <xdr:rowOff>77470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9545300" y="65862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30480</xdr:rowOff>
    </xdr:from>
    <xdr:to>
      <xdr:col>98</xdr:col>
      <xdr:colOff>38100</xdr:colOff>
      <xdr:row>38</xdr:row>
      <xdr:rowOff>132080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8605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77470</xdr:rowOff>
    </xdr:from>
    <xdr:to>
      <xdr:col>102</xdr:col>
      <xdr:colOff>114300</xdr:colOff>
      <xdr:row>38</xdr:row>
      <xdr:rowOff>81280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8656300" y="6592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128287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138447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3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144797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63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148607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E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000000-0008-0000-0E00-000075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0000000-0008-0000-0E00-000077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0000000-0008-0000-0E00-000079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57785</xdr:rowOff>
    </xdr:from>
    <xdr:to>
      <xdr:col>85</xdr:col>
      <xdr:colOff>177800</xdr:colOff>
      <xdr:row>61</xdr:row>
      <xdr:rowOff>159385</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6268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36212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00000000-0008-0000-0E00-000085020000}"/>
            </a:ext>
          </a:extLst>
        </xdr:cNvPr>
        <xdr:cNvSpPr txBox="1"/>
      </xdr:nvSpPr>
      <xdr:spPr>
        <a:xfrm>
          <a:off x="16357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61</xdr:row>
      <xdr:rowOff>108585</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5481300" y="1034415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4541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20955</xdr:rowOff>
    </xdr:from>
    <xdr:to>
      <xdr:col>81</xdr:col>
      <xdr:colOff>50800</xdr:colOff>
      <xdr:row>60</xdr:row>
      <xdr:rowOff>57150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4592300" y="1030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20955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3703300" y="102736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59</xdr:row>
      <xdr:rowOff>158115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814300" y="10241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654" name="n_1aveValue【学校施設】&#10;有形固定資産減価償却率">
          <a:extLst>
            <a:ext uri="{FF2B5EF4-FFF2-40B4-BE49-F238E27FC236}">
              <a16:creationId xmlns:a16="http://schemas.microsoft.com/office/drawing/2014/main" id="{00000000-0008-0000-0E00-00008E020000}"/>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id="{00000000-0008-0000-0E00-00008F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56" name="n_3aveValue【学校施設】&#10;有形固定資産減価償却率">
          <a:extLst>
            <a:ext uri="{FF2B5EF4-FFF2-40B4-BE49-F238E27FC236}">
              <a16:creationId xmlns:a16="http://schemas.microsoft.com/office/drawing/2014/main" id="{00000000-0008-0000-0E00-000090020000}"/>
            </a:ext>
          </a:extLst>
        </xdr:cNvPr>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7" name="n_4aveValue【学校施設】&#10;有形固定資産減価償却率">
          <a:extLst>
            <a:ext uri="{FF2B5EF4-FFF2-40B4-BE49-F238E27FC236}">
              <a16:creationId xmlns:a16="http://schemas.microsoft.com/office/drawing/2014/main" id="{00000000-0008-0000-0E00-000091020000}"/>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124477</xdr:rowOff>
    </xdr:from>
    <xdr:ext cx="405111" cy="259045"/>
    <xdr:sp macro="" textlink="">
      <xdr:nvSpPr>
        <xdr:cNvPr id="658" name="n_1main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59" name="n_2main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53992</xdr:rowOff>
    </xdr:from>
    <xdr:ext cx="405111" cy="259045"/>
    <xdr:sp macro="" textlink="">
      <xdr:nvSpPr>
        <xdr:cNvPr id="660" name="n_3main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661" name="n_4main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E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E00-0000AF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00000000-0008-0000-0E00-0000B1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E00-0000B3020000}"/>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115697</xdr:rowOff>
    </xdr:from>
    <xdr:to>
      <xdr:col>116</xdr:col>
      <xdr:colOff>114300</xdr:colOff>
      <xdr:row>61</xdr:row>
      <xdr:rowOff>45847</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2110700" y="104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138574</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E00-0000BF020000}"/>
            </a:ext>
          </a:extLst>
        </xdr:cNvPr>
        <xdr:cNvSpPr txBox="1"/>
      </xdr:nvSpPr>
      <xdr:spPr>
        <a:xfrm>
          <a:off x="22199600" y="102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133223</xdr:rowOff>
    </xdr:from>
    <xdr:to>
      <xdr:col>112</xdr:col>
      <xdr:colOff>38100</xdr:colOff>
      <xdr:row>61</xdr:row>
      <xdr:rowOff>63373</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1272500" y="10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166497</xdr:rowOff>
    </xdr:from>
    <xdr:to>
      <xdr:col>116</xdr:col>
      <xdr:colOff>63500</xdr:colOff>
      <xdr:row>61</xdr:row>
      <xdr:rowOff>12573</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1323300" y="10453497"/>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147320</xdr:rowOff>
    </xdr:from>
    <xdr:to>
      <xdr:col>107</xdr:col>
      <xdr:colOff>101600</xdr:colOff>
      <xdr:row>61</xdr:row>
      <xdr:rowOff>77470</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038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xdr:rowOff>
    </xdr:from>
    <xdr:to>
      <xdr:col>111</xdr:col>
      <xdr:colOff>177800</xdr:colOff>
      <xdr:row>61</xdr:row>
      <xdr:rowOff>26670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0434300" y="1047102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156464</xdr:rowOff>
    </xdr:from>
    <xdr:to>
      <xdr:col>102</xdr:col>
      <xdr:colOff>165100</xdr:colOff>
      <xdr:row>61</xdr:row>
      <xdr:rowOff>86614</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494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26670</xdr:rowOff>
    </xdr:from>
    <xdr:to>
      <xdr:col>107</xdr:col>
      <xdr:colOff>50800</xdr:colOff>
      <xdr:row>61</xdr:row>
      <xdr:rowOff>35814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9545300" y="104851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136271</xdr:rowOff>
    </xdr:from>
    <xdr:to>
      <xdr:col>98</xdr:col>
      <xdr:colOff>38100</xdr:colOff>
      <xdr:row>61</xdr:row>
      <xdr:rowOff>66421</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86055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xdr:rowOff>
    </xdr:from>
    <xdr:to>
      <xdr:col>102</xdr:col>
      <xdr:colOff>114300</xdr:colOff>
      <xdr:row>61</xdr:row>
      <xdr:rowOff>35814</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656300" y="1047407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2" name="n_1aveValue【学校施設】&#10;一人当たり面積">
          <a:extLst>
            <a:ext uri="{FF2B5EF4-FFF2-40B4-BE49-F238E27FC236}">
              <a16:creationId xmlns:a16="http://schemas.microsoft.com/office/drawing/2014/main" id="{00000000-0008-0000-0E00-0000C8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713" name="n_2aveValue【学校施設】&#10;一人当たり面積">
          <a:extLst>
            <a:ext uri="{FF2B5EF4-FFF2-40B4-BE49-F238E27FC236}">
              <a16:creationId xmlns:a16="http://schemas.microsoft.com/office/drawing/2014/main" id="{00000000-0008-0000-0E00-0000C9020000}"/>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714" name="n_3aveValue【学校施設】&#10;一人当たり面積">
          <a:extLst>
            <a:ext uri="{FF2B5EF4-FFF2-40B4-BE49-F238E27FC236}">
              <a16:creationId xmlns:a16="http://schemas.microsoft.com/office/drawing/2014/main" id="{00000000-0008-0000-0E00-0000CA020000}"/>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715" name="n_4aveValue【学校施設】&#10;一人当たり面積">
          <a:extLst>
            <a:ext uri="{FF2B5EF4-FFF2-40B4-BE49-F238E27FC236}">
              <a16:creationId xmlns:a16="http://schemas.microsoft.com/office/drawing/2014/main" id="{00000000-0008-0000-0E00-0000CB020000}"/>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79900</xdr:rowOff>
    </xdr:from>
    <xdr:ext cx="469744" cy="259045"/>
    <xdr:sp macro="" textlink="">
      <xdr:nvSpPr>
        <xdr:cNvPr id="716" name="n_1mainValue【学校施設】&#10;一人当たり面積">
          <a:extLst>
            <a:ext uri="{FF2B5EF4-FFF2-40B4-BE49-F238E27FC236}">
              <a16:creationId xmlns:a16="http://schemas.microsoft.com/office/drawing/2014/main" id="{00000000-0008-0000-0E00-0000CC020000}"/>
            </a:ext>
          </a:extLst>
        </xdr:cNvPr>
        <xdr:cNvSpPr txBox="1"/>
      </xdr:nvSpPr>
      <xdr:spPr>
        <a:xfrm>
          <a:off x="21075727" y="101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93997</xdr:rowOff>
    </xdr:from>
    <xdr:ext cx="469744" cy="259045"/>
    <xdr:sp macro="" textlink="">
      <xdr:nvSpPr>
        <xdr:cNvPr id="717" name="n_2mainValue【学校施設】&#10;一人当たり面積">
          <a:extLst>
            <a:ext uri="{FF2B5EF4-FFF2-40B4-BE49-F238E27FC236}">
              <a16:creationId xmlns:a16="http://schemas.microsoft.com/office/drawing/2014/main" id="{00000000-0008-0000-0E00-0000CD020000}"/>
            </a:ext>
          </a:extLst>
        </xdr:cNvPr>
        <xdr:cNvSpPr txBox="1"/>
      </xdr:nvSpPr>
      <xdr:spPr>
        <a:xfrm>
          <a:off x="20199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103141</xdr:rowOff>
    </xdr:from>
    <xdr:ext cx="469744" cy="259045"/>
    <xdr:sp macro="" textlink="">
      <xdr:nvSpPr>
        <xdr:cNvPr id="718" name="n_3mainValue【学校施設】&#10;一人当たり面積">
          <a:extLst>
            <a:ext uri="{FF2B5EF4-FFF2-40B4-BE49-F238E27FC236}">
              <a16:creationId xmlns:a16="http://schemas.microsoft.com/office/drawing/2014/main" id="{00000000-0008-0000-0E00-0000CE020000}"/>
            </a:ext>
          </a:extLst>
        </xdr:cNvPr>
        <xdr:cNvSpPr txBox="1"/>
      </xdr:nvSpPr>
      <xdr:spPr>
        <a:xfrm>
          <a:off x="19310427" y="1021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82948</xdr:rowOff>
    </xdr:from>
    <xdr:ext cx="469744" cy="259045"/>
    <xdr:sp macro="" textlink="">
      <xdr:nvSpPr>
        <xdr:cNvPr id="719" name="n_4mainValue【学校施設】&#10;一人当たり面積">
          <a:extLst>
            <a:ext uri="{FF2B5EF4-FFF2-40B4-BE49-F238E27FC236}">
              <a16:creationId xmlns:a16="http://schemas.microsoft.com/office/drawing/2014/main" id="{00000000-0008-0000-0E00-0000CF020000}"/>
            </a:ext>
          </a:extLst>
        </xdr:cNvPr>
        <xdr:cNvSpPr txBox="1"/>
      </xdr:nvSpPr>
      <xdr:spPr>
        <a:xfrm>
          <a:off x="18421427" y="101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00000000-0008-0000-0E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a:extLst>
            <a:ext uri="{FF2B5EF4-FFF2-40B4-BE49-F238E27FC236}">
              <a16:creationId xmlns:a16="http://schemas.microsoft.com/office/drawing/2014/main" id="{00000000-0008-0000-0E00-0000E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8" name="【児童館】&#10;有形固定資産減価償却率最大値テキスト">
          <a:extLst>
            <a:ext uri="{FF2B5EF4-FFF2-40B4-BE49-F238E27FC236}">
              <a16:creationId xmlns:a16="http://schemas.microsoft.com/office/drawing/2014/main" id="{00000000-0008-0000-0E00-0000EC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0" name="【児童館】&#10;有形固定資産減価償却率平均値テキスト">
          <a:extLst>
            <a:ext uri="{FF2B5EF4-FFF2-40B4-BE49-F238E27FC236}">
              <a16:creationId xmlns:a16="http://schemas.microsoft.com/office/drawing/2014/main" id="{00000000-0008-0000-0E00-0000EE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109764</xdr:rowOff>
    </xdr:from>
    <xdr:to>
      <xdr:col>85</xdr:col>
      <xdr:colOff>177800</xdr:colOff>
      <xdr:row>84</xdr:row>
      <xdr:rowOff>39914</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6268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88191</xdr:rowOff>
    </xdr:from>
    <xdr:ext cx="405111" cy="259045"/>
    <xdr:sp macro="" textlink="">
      <xdr:nvSpPr>
        <xdr:cNvPr id="762" name="【児童館】&#10;有形固定資産減価償却率該当値テキスト">
          <a:extLst>
            <a:ext uri="{FF2B5EF4-FFF2-40B4-BE49-F238E27FC236}">
              <a16:creationId xmlns:a16="http://schemas.microsoft.com/office/drawing/2014/main" id="{00000000-0008-0000-0E00-0000FA020000}"/>
            </a:ext>
          </a:extLst>
        </xdr:cNvPr>
        <xdr:cNvSpPr txBox="1"/>
      </xdr:nvSpPr>
      <xdr:spPr>
        <a:xfrm>
          <a:off x="16357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73842</xdr:rowOff>
    </xdr:from>
    <xdr:to>
      <xdr:col>81</xdr:col>
      <xdr:colOff>101600</xdr:colOff>
      <xdr:row>84</xdr:row>
      <xdr:rowOff>3992</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5430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124642</xdr:rowOff>
    </xdr:from>
    <xdr:to>
      <xdr:col>85</xdr:col>
      <xdr:colOff>127000</xdr:colOff>
      <xdr:row>83</xdr:row>
      <xdr:rowOff>160564</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5481300" y="143549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37919</xdr:rowOff>
    </xdr:from>
    <xdr:to>
      <xdr:col>76</xdr:col>
      <xdr:colOff>165100</xdr:colOff>
      <xdr:row>83</xdr:row>
      <xdr:rowOff>139519</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4541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88719</xdr:rowOff>
    </xdr:from>
    <xdr:to>
      <xdr:col>81</xdr:col>
      <xdr:colOff>50800</xdr:colOff>
      <xdr:row>83</xdr:row>
      <xdr:rowOff>124642</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592300" y="143190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52795</xdr:rowOff>
    </xdr:from>
    <xdr:to>
      <xdr:col>76</xdr:col>
      <xdr:colOff>114300</xdr:colOff>
      <xdr:row>83</xdr:row>
      <xdr:rowOff>88719</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3703300" y="142831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137523</xdr:rowOff>
    </xdr:from>
    <xdr:to>
      <xdr:col>67</xdr:col>
      <xdr:colOff>101600</xdr:colOff>
      <xdr:row>83</xdr:row>
      <xdr:rowOff>67673</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2763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16873</xdr:rowOff>
    </xdr:from>
    <xdr:to>
      <xdr:col>71</xdr:col>
      <xdr:colOff>177800</xdr:colOff>
      <xdr:row>83</xdr:row>
      <xdr:rowOff>52795</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2814300" y="142472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1" name="n_1aveValue【児童館】&#10;有形固定資産減価償却率">
          <a:extLst>
            <a:ext uri="{FF2B5EF4-FFF2-40B4-BE49-F238E27FC236}">
              <a16:creationId xmlns:a16="http://schemas.microsoft.com/office/drawing/2014/main" id="{00000000-0008-0000-0E00-000003030000}"/>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772" name="n_2aveValue【児童館】&#10;有形固定資産減価償却率">
          <a:extLst>
            <a:ext uri="{FF2B5EF4-FFF2-40B4-BE49-F238E27FC236}">
              <a16:creationId xmlns:a16="http://schemas.microsoft.com/office/drawing/2014/main" id="{00000000-0008-0000-0E00-000004030000}"/>
            </a:ext>
          </a:extLst>
        </xdr:cNvPr>
        <xdr:cNvSpPr txBox="1"/>
      </xdr:nvSpPr>
      <xdr:spPr>
        <a:xfrm>
          <a:off x="14389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773" name="n_3aveValue【児童館】&#10;有形固定資産減価償却率">
          <a:extLst>
            <a:ext uri="{FF2B5EF4-FFF2-40B4-BE49-F238E27FC236}">
              <a16:creationId xmlns:a16="http://schemas.microsoft.com/office/drawing/2014/main" id="{00000000-0008-0000-0E00-000005030000}"/>
            </a:ext>
          </a:extLst>
        </xdr:cNvPr>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74" name="n_4aveValue【児童館】&#10;有形固定資産減価償却率">
          <a:extLst>
            <a:ext uri="{FF2B5EF4-FFF2-40B4-BE49-F238E27FC236}">
              <a16:creationId xmlns:a16="http://schemas.microsoft.com/office/drawing/2014/main" id="{00000000-0008-0000-0E00-00000603000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166569</xdr:rowOff>
    </xdr:from>
    <xdr:ext cx="405111" cy="259045"/>
    <xdr:sp macro="" textlink="">
      <xdr:nvSpPr>
        <xdr:cNvPr id="775" name="n_1mainValue【児童館】&#10;有形固定資産減価償却率">
          <a:extLst>
            <a:ext uri="{FF2B5EF4-FFF2-40B4-BE49-F238E27FC236}">
              <a16:creationId xmlns:a16="http://schemas.microsoft.com/office/drawing/2014/main" id="{00000000-0008-0000-0E00-000007030000}"/>
            </a:ext>
          </a:extLst>
        </xdr:cNvPr>
        <xdr:cNvSpPr txBox="1"/>
      </xdr:nvSpPr>
      <xdr:spPr>
        <a:xfrm>
          <a:off x="15266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E00-000008030000}"/>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E00-000009030000}"/>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58800</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E00-00000A030000}"/>
            </a:ext>
          </a:extLst>
        </xdr:cNvPr>
        <xdr:cNvSpPr txBox="1"/>
      </xdr:nvSpPr>
      <xdr:spPr>
        <a:xfrm>
          <a:off x="12611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00000000-0008-0000-0E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5" name="【児童館】&#10;一人当たり面積最小値テキスト">
          <a:extLst>
            <a:ext uri="{FF2B5EF4-FFF2-40B4-BE49-F238E27FC236}">
              <a16:creationId xmlns:a16="http://schemas.microsoft.com/office/drawing/2014/main" id="{00000000-0008-0000-0E00-00002503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7" name="【児童館】&#10;一人当たり面積最大値テキスト">
          <a:extLst>
            <a:ext uri="{FF2B5EF4-FFF2-40B4-BE49-F238E27FC236}">
              <a16:creationId xmlns:a16="http://schemas.microsoft.com/office/drawing/2014/main" id="{00000000-0008-0000-0E00-000027030000}"/>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809" name="【児童館】&#10;一人当たり面積平均値テキスト">
          <a:extLst>
            <a:ext uri="{FF2B5EF4-FFF2-40B4-BE49-F238E27FC236}">
              <a16:creationId xmlns:a16="http://schemas.microsoft.com/office/drawing/2014/main" id="{00000000-0008-0000-0E00-00002903000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2110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99984</xdr:rowOff>
    </xdr:from>
    <xdr:ext cx="469744" cy="259045"/>
    <xdr:sp macro="" textlink="">
      <xdr:nvSpPr>
        <xdr:cNvPr id="821" name="【児童館】&#10;一人当たり面積該当値テキスト">
          <a:extLst>
            <a:ext uri="{FF2B5EF4-FFF2-40B4-BE49-F238E27FC236}">
              <a16:creationId xmlns:a16="http://schemas.microsoft.com/office/drawing/2014/main" id="{00000000-0008-0000-0E00-000035030000}"/>
            </a:ext>
          </a:extLst>
        </xdr:cNvPr>
        <xdr:cNvSpPr txBox="1"/>
      </xdr:nvSpPr>
      <xdr:spPr>
        <a:xfrm>
          <a:off x="22199600"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87993</xdr:rowOff>
    </xdr:from>
    <xdr:to>
      <xdr:col>112</xdr:col>
      <xdr:colOff>38100</xdr:colOff>
      <xdr:row>84</xdr:row>
      <xdr:rowOff>18143</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127250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83</xdr:row>
      <xdr:rowOff>138793</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1323300" y="14358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98879</xdr:rowOff>
    </xdr:from>
    <xdr:to>
      <xdr:col>107</xdr:col>
      <xdr:colOff>101600</xdr:colOff>
      <xdr:row>84</xdr:row>
      <xdr:rowOff>29029</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20383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138793</xdr:rowOff>
    </xdr:from>
    <xdr:to>
      <xdr:col>111</xdr:col>
      <xdr:colOff>177800</xdr:colOff>
      <xdr:row>83</xdr:row>
      <xdr:rowOff>149679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20434300" y="143691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98879</xdr:rowOff>
    </xdr:from>
    <xdr:to>
      <xdr:col>102</xdr:col>
      <xdr:colOff>165100</xdr:colOff>
      <xdr:row>84</xdr:row>
      <xdr:rowOff>29029</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9494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149679</xdr:rowOff>
    </xdr:from>
    <xdr:to>
      <xdr:col>107</xdr:col>
      <xdr:colOff>50800</xdr:colOff>
      <xdr:row>83</xdr:row>
      <xdr:rowOff>149679</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9545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109764</xdr:rowOff>
    </xdr:from>
    <xdr:to>
      <xdr:col>98</xdr:col>
      <xdr:colOff>38100</xdr:colOff>
      <xdr:row>84</xdr:row>
      <xdr:rowOff>39914</xdr:rowOff>
    </xdr:to>
    <xdr:sp macro="" textlink="">
      <xdr:nvSpPr>
        <xdr:cNvPr id="828" name="楕円 827">
          <a:extLst>
            <a:ext uri="{FF2B5EF4-FFF2-40B4-BE49-F238E27FC236}">
              <a16:creationId xmlns:a16="http://schemas.microsoft.com/office/drawing/2014/main" id="{00000000-0008-0000-0E00-00003C030000}"/>
            </a:ext>
          </a:extLst>
        </xdr:cNvPr>
        <xdr:cNvSpPr/>
      </xdr:nvSpPr>
      <xdr:spPr>
        <a:xfrm>
          <a:off x="18605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149679</xdr:rowOff>
    </xdr:from>
    <xdr:to>
      <xdr:col>102</xdr:col>
      <xdr:colOff>114300</xdr:colOff>
      <xdr:row>83</xdr:row>
      <xdr:rowOff>160564</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flipV="1">
          <a:off x="18656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830" name="n_1aveValue【児童館】&#10;一人当たり面積">
          <a:extLst>
            <a:ext uri="{FF2B5EF4-FFF2-40B4-BE49-F238E27FC236}">
              <a16:creationId xmlns:a16="http://schemas.microsoft.com/office/drawing/2014/main" id="{00000000-0008-0000-0E00-00003E030000}"/>
            </a:ext>
          </a:extLst>
        </xdr:cNvPr>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831" name="n_2aveValue【児童館】&#10;一人当たり面積">
          <a:extLst>
            <a:ext uri="{FF2B5EF4-FFF2-40B4-BE49-F238E27FC236}">
              <a16:creationId xmlns:a16="http://schemas.microsoft.com/office/drawing/2014/main" id="{00000000-0008-0000-0E00-00003F030000}"/>
            </a:ext>
          </a:extLst>
        </xdr:cNvPr>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2" name="n_3aveValue【児童館】&#10;一人当たり面積">
          <a:extLst>
            <a:ext uri="{FF2B5EF4-FFF2-40B4-BE49-F238E27FC236}">
              <a16:creationId xmlns:a16="http://schemas.microsoft.com/office/drawing/2014/main" id="{00000000-0008-0000-0E00-000040030000}"/>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833" name="n_4aveValue【児童館】&#10;一人当たり面積">
          <a:extLst>
            <a:ext uri="{FF2B5EF4-FFF2-40B4-BE49-F238E27FC236}">
              <a16:creationId xmlns:a16="http://schemas.microsoft.com/office/drawing/2014/main" id="{00000000-0008-0000-0E00-000041030000}"/>
            </a:ext>
          </a:extLst>
        </xdr:cNvPr>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34670</xdr:rowOff>
    </xdr:from>
    <xdr:ext cx="469744" cy="259045"/>
    <xdr:sp macro="" textlink="">
      <xdr:nvSpPr>
        <xdr:cNvPr id="834" name="n_1mainValue【児童館】&#10;一人当たり面積">
          <a:extLst>
            <a:ext uri="{FF2B5EF4-FFF2-40B4-BE49-F238E27FC236}">
              <a16:creationId xmlns:a16="http://schemas.microsoft.com/office/drawing/2014/main" id="{00000000-0008-0000-0E00-000042030000}"/>
            </a:ext>
          </a:extLst>
        </xdr:cNvPr>
        <xdr:cNvSpPr txBox="1"/>
      </xdr:nvSpPr>
      <xdr:spPr>
        <a:xfrm>
          <a:off x="21075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45556</xdr:rowOff>
    </xdr:from>
    <xdr:ext cx="469744" cy="259045"/>
    <xdr:sp macro="" textlink="">
      <xdr:nvSpPr>
        <xdr:cNvPr id="835" name="n_2mainValue【児童館】&#10;一人当たり面積">
          <a:extLst>
            <a:ext uri="{FF2B5EF4-FFF2-40B4-BE49-F238E27FC236}">
              <a16:creationId xmlns:a16="http://schemas.microsoft.com/office/drawing/2014/main" id="{00000000-0008-0000-0E00-000043030000}"/>
            </a:ext>
          </a:extLst>
        </xdr:cNvPr>
        <xdr:cNvSpPr txBox="1"/>
      </xdr:nvSpPr>
      <xdr:spPr>
        <a:xfrm>
          <a:off x="20199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20156</xdr:rowOff>
    </xdr:from>
    <xdr:ext cx="469744" cy="259045"/>
    <xdr:sp macro="" textlink="">
      <xdr:nvSpPr>
        <xdr:cNvPr id="836" name="n_3mainValue【児童館】&#10;一人当たり面積">
          <a:extLst>
            <a:ext uri="{FF2B5EF4-FFF2-40B4-BE49-F238E27FC236}">
              <a16:creationId xmlns:a16="http://schemas.microsoft.com/office/drawing/2014/main" id="{00000000-0008-0000-0E00-000044030000}"/>
            </a:ext>
          </a:extLst>
        </xdr:cNvPr>
        <xdr:cNvSpPr txBox="1"/>
      </xdr:nvSpPr>
      <xdr:spPr>
        <a:xfrm>
          <a:off x="19310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56441</xdr:rowOff>
    </xdr:from>
    <xdr:ext cx="469744" cy="259045"/>
    <xdr:sp macro="" textlink="">
      <xdr:nvSpPr>
        <xdr:cNvPr id="837" name="n_4mainValue【児童館】&#10;一人当たり面積">
          <a:extLst>
            <a:ext uri="{FF2B5EF4-FFF2-40B4-BE49-F238E27FC236}">
              <a16:creationId xmlns:a16="http://schemas.microsoft.com/office/drawing/2014/main" id="{00000000-0008-0000-0E00-000045030000}"/>
            </a:ext>
          </a:extLst>
        </xdr:cNvPr>
        <xdr:cNvSpPr txBox="1"/>
      </xdr:nvSpPr>
      <xdr:spPr>
        <a:xfrm>
          <a:off x="18421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E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2" name="【公民館】&#10;有形固定資産減価償却率最小値テキスト">
          <a:extLst>
            <a:ext uri="{FF2B5EF4-FFF2-40B4-BE49-F238E27FC236}">
              <a16:creationId xmlns:a16="http://schemas.microsoft.com/office/drawing/2014/main" id="{00000000-0008-0000-0E00-00005E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4" name="【公民館】&#10;有形固定資産減価償却率最大値テキスト">
          <a:extLst>
            <a:ext uri="{FF2B5EF4-FFF2-40B4-BE49-F238E27FC236}">
              <a16:creationId xmlns:a16="http://schemas.microsoft.com/office/drawing/2014/main" id="{00000000-0008-0000-0E00-000060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E00-00006203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60961</xdr:rowOff>
    </xdr:from>
    <xdr:to>
      <xdr:col>85</xdr:col>
      <xdr:colOff>177800</xdr:colOff>
      <xdr:row>101</xdr:row>
      <xdr:rowOff>162561</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6268700" y="173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83838</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E00-00006E030000}"/>
            </a:ext>
          </a:extLst>
        </xdr:cNvPr>
        <xdr:cNvSpPr txBox="1"/>
      </xdr:nvSpPr>
      <xdr:spPr>
        <a:xfrm>
          <a:off x="16357600" y="172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22861</xdr:rowOff>
    </xdr:from>
    <xdr:to>
      <xdr:col>81</xdr:col>
      <xdr:colOff>101600</xdr:colOff>
      <xdr:row>101</xdr:row>
      <xdr:rowOff>124461</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5430500" y="173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73661</xdr:rowOff>
    </xdr:from>
    <xdr:to>
      <xdr:col>85</xdr:col>
      <xdr:colOff>127000</xdr:colOff>
      <xdr:row>101</xdr:row>
      <xdr:rowOff>111761</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5481300" y="173901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154939</xdr:rowOff>
    </xdr:from>
    <xdr:to>
      <xdr:col>76</xdr:col>
      <xdr:colOff>165100</xdr:colOff>
      <xdr:row>101</xdr:row>
      <xdr:rowOff>85089</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4541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34289</xdr:rowOff>
    </xdr:from>
    <xdr:to>
      <xdr:col>81</xdr:col>
      <xdr:colOff>50800</xdr:colOff>
      <xdr:row>101</xdr:row>
      <xdr:rowOff>73661</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4592300" y="173507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116839</xdr:rowOff>
    </xdr:from>
    <xdr:to>
      <xdr:col>72</xdr:col>
      <xdr:colOff>38100</xdr:colOff>
      <xdr:row>101</xdr:row>
      <xdr:rowOff>46989</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365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167639</xdr:rowOff>
    </xdr:from>
    <xdr:to>
      <xdr:col>76</xdr:col>
      <xdr:colOff>114300</xdr:colOff>
      <xdr:row>101</xdr:row>
      <xdr:rowOff>34289</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3703300" y="17312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78739</xdr:rowOff>
    </xdr:from>
    <xdr:to>
      <xdr:col>67</xdr:col>
      <xdr:colOff>101600</xdr:colOff>
      <xdr:row>101</xdr:row>
      <xdr:rowOff>8889</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2763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129539</xdr:rowOff>
    </xdr:from>
    <xdr:to>
      <xdr:col>71</xdr:col>
      <xdr:colOff>177800</xdr:colOff>
      <xdr:row>100</xdr:row>
      <xdr:rowOff>167639</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2814300" y="17274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E00-000077030000}"/>
            </a:ext>
          </a:extLst>
        </xdr:cNvPr>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E00-000078030000}"/>
            </a:ext>
          </a:extLst>
        </xdr:cNvPr>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E00-000079030000}"/>
            </a:ext>
          </a:extLst>
        </xdr:cNvPr>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E00-00007A030000}"/>
            </a:ext>
          </a:extLst>
        </xdr:cNvPr>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140988</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E00-00007B030000}"/>
            </a:ext>
          </a:extLst>
        </xdr:cNvPr>
        <xdr:cNvSpPr txBox="1"/>
      </xdr:nvSpPr>
      <xdr:spPr>
        <a:xfrm>
          <a:off x="15266044"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101616</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E00-00007C030000}"/>
            </a:ext>
          </a:extLst>
        </xdr:cNvPr>
        <xdr:cNvSpPr txBox="1"/>
      </xdr:nvSpPr>
      <xdr:spPr>
        <a:xfrm>
          <a:off x="14389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63516</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E00-00007D030000}"/>
            </a:ext>
          </a:extLst>
        </xdr:cNvPr>
        <xdr:cNvSpPr txBox="1"/>
      </xdr:nvSpPr>
      <xdr:spPr>
        <a:xfrm>
          <a:off x="13500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25416</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E00-00007E030000}"/>
            </a:ext>
          </a:extLst>
        </xdr:cNvPr>
        <xdr:cNvSpPr txBox="1"/>
      </xdr:nvSpPr>
      <xdr:spPr>
        <a:xfrm>
          <a:off x="126117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E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E00-000097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E00-00009903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E00-00009B030000}"/>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81280</xdr:rowOff>
    </xdr:from>
    <xdr:to>
      <xdr:col>116</xdr:col>
      <xdr:colOff>114300</xdr:colOff>
      <xdr:row>105</xdr:row>
      <xdr:rowOff>11430</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21107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104157</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E00-0000A7030000}"/>
            </a:ext>
          </a:extLst>
        </xdr:cNvPr>
        <xdr:cNvSpPr txBox="1"/>
      </xdr:nvSpPr>
      <xdr:spPr>
        <a:xfrm>
          <a:off x="22199600" y="1776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132080</xdr:rowOff>
    </xdr:from>
    <xdr:to>
      <xdr:col>116</xdr:col>
      <xdr:colOff>63500</xdr:colOff>
      <xdr:row>104</xdr:row>
      <xdr:rowOff>144780</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21323300" y="179628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104139</xdr:rowOff>
    </xdr:from>
    <xdr:to>
      <xdr:col>107</xdr:col>
      <xdr:colOff>101600</xdr:colOff>
      <xdr:row>105</xdr:row>
      <xdr:rowOff>34289</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0383500" y="179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154939</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20434300" y="179755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110489</xdr:rowOff>
    </xdr:from>
    <xdr:to>
      <xdr:col>102</xdr:col>
      <xdr:colOff>165100</xdr:colOff>
      <xdr:row>105</xdr:row>
      <xdr:rowOff>40639</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9494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154939</xdr:rowOff>
    </xdr:from>
    <xdr:to>
      <xdr:col>107</xdr:col>
      <xdr:colOff>50800</xdr:colOff>
      <xdr:row>104</xdr:row>
      <xdr:rowOff>161289</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19545300" y="179857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114300</xdr:rowOff>
    </xdr:from>
    <xdr:to>
      <xdr:col>98</xdr:col>
      <xdr:colOff>38100</xdr:colOff>
      <xdr:row>105</xdr:row>
      <xdr:rowOff>44450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8605500" y="179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161289</xdr:rowOff>
    </xdr:from>
    <xdr:to>
      <xdr:col>102</xdr:col>
      <xdr:colOff>114300</xdr:colOff>
      <xdr:row>104</xdr:row>
      <xdr:rowOff>165100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18656300" y="17992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944" name="n_1aveValue【公民館】&#10;一人当たり面積">
          <a:extLst>
            <a:ext uri="{FF2B5EF4-FFF2-40B4-BE49-F238E27FC236}">
              <a16:creationId xmlns:a16="http://schemas.microsoft.com/office/drawing/2014/main" id="{00000000-0008-0000-0E00-0000B0030000}"/>
            </a:ext>
          </a:extLst>
        </xdr:cNvPr>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945" name="n_2aveValue【公民館】&#10;一人当たり面積">
          <a:extLst>
            <a:ext uri="{FF2B5EF4-FFF2-40B4-BE49-F238E27FC236}">
              <a16:creationId xmlns:a16="http://schemas.microsoft.com/office/drawing/2014/main" id="{00000000-0008-0000-0E00-0000B1030000}"/>
            </a:ext>
          </a:extLst>
        </xdr:cNvPr>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946" name="n_3aveValue【公民館】&#10;一人当たり面積">
          <a:extLst>
            <a:ext uri="{FF2B5EF4-FFF2-40B4-BE49-F238E27FC236}">
              <a16:creationId xmlns:a16="http://schemas.microsoft.com/office/drawing/2014/main" id="{00000000-0008-0000-0E00-0000B2030000}"/>
            </a:ext>
          </a:extLst>
        </xdr:cNvPr>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947" name="n_4aveValue【公民館】&#10;一人当たり面積">
          <a:extLst>
            <a:ext uri="{FF2B5EF4-FFF2-40B4-BE49-F238E27FC236}">
              <a16:creationId xmlns:a16="http://schemas.microsoft.com/office/drawing/2014/main" id="{00000000-0008-0000-0E00-0000B3030000}"/>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948" name="n_1mainValue【公民館】&#10;一人当たり面積">
          <a:extLst>
            <a:ext uri="{FF2B5EF4-FFF2-40B4-BE49-F238E27FC236}">
              <a16:creationId xmlns:a16="http://schemas.microsoft.com/office/drawing/2014/main" id="{00000000-0008-0000-0E00-0000B4030000}"/>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50816</xdr:rowOff>
    </xdr:from>
    <xdr:ext cx="469744" cy="259045"/>
    <xdr:sp macro="" textlink="">
      <xdr:nvSpPr>
        <xdr:cNvPr id="949" name="n_2mainValue【公民館】&#10;一人当たり面積">
          <a:extLst>
            <a:ext uri="{FF2B5EF4-FFF2-40B4-BE49-F238E27FC236}">
              <a16:creationId xmlns:a16="http://schemas.microsoft.com/office/drawing/2014/main" id="{00000000-0008-0000-0E00-0000B5030000}"/>
            </a:ext>
          </a:extLst>
        </xdr:cNvPr>
        <xdr:cNvSpPr txBox="1"/>
      </xdr:nvSpPr>
      <xdr:spPr>
        <a:xfrm>
          <a:off x="20199427" y="1771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57166</xdr:rowOff>
    </xdr:from>
    <xdr:ext cx="469744" cy="259045"/>
    <xdr:sp macro="" textlink="">
      <xdr:nvSpPr>
        <xdr:cNvPr id="950" name="n_3mainValue【公民館】&#10;一人当たり面積">
          <a:extLst>
            <a:ext uri="{FF2B5EF4-FFF2-40B4-BE49-F238E27FC236}">
              <a16:creationId xmlns:a16="http://schemas.microsoft.com/office/drawing/2014/main" id="{00000000-0008-0000-0E00-0000B6030000}"/>
            </a:ext>
          </a:extLst>
        </xdr:cNvPr>
        <xdr:cNvSpPr txBox="1"/>
      </xdr:nvSpPr>
      <xdr:spPr>
        <a:xfrm>
          <a:off x="1931042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60977</xdr:rowOff>
    </xdr:from>
    <xdr:ext cx="469744" cy="259045"/>
    <xdr:sp macro="" textlink="">
      <xdr:nvSpPr>
        <xdr:cNvPr id="951" name="n_4mainValue【公民館】&#10;一人当たり面積">
          <a:extLst>
            <a:ext uri="{FF2B5EF4-FFF2-40B4-BE49-F238E27FC236}">
              <a16:creationId xmlns:a16="http://schemas.microsoft.com/office/drawing/2014/main" id="{00000000-0008-0000-0E00-0000B7030000}"/>
            </a:ext>
          </a:extLst>
        </xdr:cNvPr>
        <xdr:cNvSpPr txBox="1"/>
      </xdr:nvSpPr>
      <xdr:spPr>
        <a:xfrm>
          <a:off x="1842142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E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E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E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公営住宅、児童館等であり、低くなっている施設は、道路、認定こども・幼稚園・保育所、橋りょう・トンネル、港湾・漁港、公民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学校については、個別施設計画に基づく計画的な予防保全による長寿命化を図る。また公営住宅についても、高浜町営住宅長寿命化計画に基づき長寿命化に資する予防保全的な管理や改善を計画的に推進し、ライフサイクルコストの縮減等に取り組んで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は、有形固定資産減価償却率が大きく低下している。これは、令和３年度に認定こども園を新しく設置したためである。これに伴い、一人当たり面積も増加し、類似平均を上回ることに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その他道路や橋梁・トンネルについては、個別施設計画を策定しており、当該計画に基づいて計画的な予防保全による長寿命化を図っていく。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10,049
9,873
72.40
13,931,538
13,016,118
390,845
4,956,190
3,955,874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121739</xdr:rowOff>
    </xdr:from>
    <xdr:to>
      <xdr:col>24</xdr:col>
      <xdr:colOff>114300</xdr:colOff>
      <xdr:row>36</xdr:row>
      <xdr:rowOff>51889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144616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89081</xdr:rowOff>
    </xdr:from>
    <xdr:to>
      <xdr:col>20</xdr:col>
      <xdr:colOff>38100</xdr:colOff>
      <xdr:row>36</xdr:row>
      <xdr:rowOff>19231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139881</xdr:rowOff>
    </xdr:from>
    <xdr:to>
      <xdr:col>24</xdr:col>
      <xdr:colOff>63500</xdr:colOff>
      <xdr:row>36</xdr:row>
      <xdr:rowOff>1089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1406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56424</xdr:rowOff>
    </xdr:from>
    <xdr:to>
      <xdr:col>15</xdr:col>
      <xdr:colOff>101600</xdr:colOff>
      <xdr:row>35</xdr:row>
      <xdr:rowOff>158024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107224</xdr:rowOff>
    </xdr:from>
    <xdr:to>
      <xdr:col>19</xdr:col>
      <xdr:colOff>177800</xdr:colOff>
      <xdr:row>35</xdr:row>
      <xdr:rowOff>139881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107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23767</xdr:rowOff>
    </xdr:from>
    <xdr:to>
      <xdr:col>10</xdr:col>
      <xdr:colOff>165100</xdr:colOff>
      <xdr:row>35</xdr:row>
      <xdr:rowOff>125367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74567</xdr:rowOff>
    </xdr:from>
    <xdr:to>
      <xdr:col>15</xdr:col>
      <xdr:colOff>50800</xdr:colOff>
      <xdr:row>35</xdr:row>
      <xdr:rowOff>107224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075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162560</xdr:rowOff>
    </xdr:from>
    <xdr:to>
      <xdr:col>6</xdr:col>
      <xdr:colOff>38100</xdr:colOff>
      <xdr:row>35</xdr:row>
      <xdr:rowOff>92710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41910</xdr:rowOff>
    </xdr:from>
    <xdr:to>
      <xdr:col>10</xdr:col>
      <xdr:colOff>114300</xdr:colOff>
      <xdr:row>35</xdr:row>
      <xdr:rowOff>74567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0426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35758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3101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109237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57167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129540</xdr:rowOff>
    </xdr:from>
    <xdr:to>
      <xdr:col>55</xdr:col>
      <xdr:colOff>0</xdr:colOff>
      <xdr:row>40</xdr:row>
      <xdr:rowOff>133350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8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137160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90170</xdr:rowOff>
    </xdr:from>
    <xdr:to>
      <xdr:col>41</xdr:col>
      <xdr:colOff>101600</xdr:colOff>
      <xdr:row>41</xdr:row>
      <xdr:rowOff>20320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137160</xdr:rowOff>
    </xdr:from>
    <xdr:to>
      <xdr:col>45</xdr:col>
      <xdr:colOff>177800</xdr:colOff>
      <xdr:row>40</xdr:row>
      <xdr:rowOff>140970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99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90170</xdr:rowOff>
    </xdr:from>
    <xdr:to>
      <xdr:col>36</xdr:col>
      <xdr:colOff>165100</xdr:colOff>
      <xdr:row>41</xdr:row>
      <xdr:rowOff>20320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140970</xdr:rowOff>
    </xdr:from>
    <xdr:to>
      <xdr:col>41</xdr:col>
      <xdr:colOff>50800</xdr:colOff>
      <xdr:row>40</xdr:row>
      <xdr:rowOff>140970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9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11447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11447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73297</xdr:rowOff>
    </xdr:from>
    <xdr:to>
      <xdr:col>20</xdr:col>
      <xdr:colOff>38100</xdr:colOff>
      <xdr:row>58</xdr:row>
      <xdr:rowOff>3447</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124097</xdr:rowOff>
    </xdr:from>
    <xdr:to>
      <xdr:col>24</xdr:col>
      <xdr:colOff>63500</xdr:colOff>
      <xdr:row>57</xdr:row>
      <xdr:rowOff>160020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98967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124097</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98608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xdr:rowOff>
    </xdr:from>
    <xdr:to>
      <xdr:col>10</xdr:col>
      <xdr:colOff>165100</xdr:colOff>
      <xdr:row>57</xdr:row>
      <xdr:rowOff>103051</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52251</xdr:rowOff>
    </xdr:from>
    <xdr:to>
      <xdr:col>15</xdr:col>
      <xdr:colOff>50800</xdr:colOff>
      <xdr:row>57</xdr:row>
      <xdr:rowOff>88174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98249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136978</xdr:rowOff>
    </xdr:from>
    <xdr:to>
      <xdr:col>6</xdr:col>
      <xdr:colOff>38100</xdr:colOff>
      <xdr:row>57</xdr:row>
      <xdr:rowOff>67128</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16328</xdr:rowOff>
    </xdr:from>
    <xdr:to>
      <xdr:col>10</xdr:col>
      <xdr:colOff>114300</xdr:colOff>
      <xdr:row>57</xdr:row>
      <xdr:rowOff>52251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97889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19974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119578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83655</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104140</xdr:rowOff>
    </xdr:from>
    <xdr:to>
      <xdr:col>55</xdr:col>
      <xdr:colOff>50800</xdr:colOff>
      <xdr:row>57</xdr:row>
      <xdr:rowOff>34290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19067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962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128270</xdr:rowOff>
    </xdr:from>
    <xdr:to>
      <xdr:col>50</xdr:col>
      <xdr:colOff>165100</xdr:colOff>
      <xdr:row>57</xdr:row>
      <xdr:rowOff>58420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154940</xdr:rowOff>
    </xdr:from>
    <xdr:to>
      <xdr:col>55</xdr:col>
      <xdr:colOff>0</xdr:colOff>
      <xdr:row>57</xdr:row>
      <xdr:rowOff>7620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97561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147320</xdr:rowOff>
    </xdr:from>
    <xdr:to>
      <xdr:col>46</xdr:col>
      <xdr:colOff>38100</xdr:colOff>
      <xdr:row>57</xdr:row>
      <xdr:rowOff>77470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7620</xdr:rowOff>
    </xdr:from>
    <xdr:to>
      <xdr:col>50</xdr:col>
      <xdr:colOff>114300</xdr:colOff>
      <xdr:row>57</xdr:row>
      <xdr:rowOff>26670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9780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158750</xdr:rowOff>
    </xdr:from>
    <xdr:to>
      <xdr:col>41</xdr:col>
      <xdr:colOff>101600</xdr:colOff>
      <xdr:row>57</xdr:row>
      <xdr:rowOff>88900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26670</xdr:rowOff>
    </xdr:from>
    <xdr:to>
      <xdr:col>45</xdr:col>
      <xdr:colOff>177800</xdr:colOff>
      <xdr:row>57</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9799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167640</xdr:rowOff>
    </xdr:from>
    <xdr:to>
      <xdr:col>36</xdr:col>
      <xdr:colOff>165100</xdr:colOff>
      <xdr:row>57</xdr:row>
      <xdr:rowOff>97790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38100</xdr:rowOff>
    </xdr:from>
    <xdr:to>
      <xdr:col>41</xdr:col>
      <xdr:colOff>50800</xdr:colOff>
      <xdr:row>57</xdr:row>
      <xdr:rowOff>46990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98107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74947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950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93997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105427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114317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39878</xdr:rowOff>
    </xdr:from>
    <xdr:to>
      <xdr:col>20</xdr:col>
      <xdr:colOff>38100</xdr:colOff>
      <xdr:row>80</xdr:row>
      <xdr:rowOff>141478</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90678</xdr:rowOff>
    </xdr:from>
    <xdr:to>
      <xdr:col>24</xdr:col>
      <xdr:colOff>63500</xdr:colOff>
      <xdr:row>80</xdr:row>
      <xdr:rowOff>140970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3797300" y="1380667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161037</xdr:rowOff>
    </xdr:from>
    <xdr:to>
      <xdr:col>15</xdr:col>
      <xdr:colOff>101600</xdr:colOff>
      <xdr:row>80</xdr:row>
      <xdr:rowOff>91187</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40387</xdr:rowOff>
    </xdr:from>
    <xdr:to>
      <xdr:col>19</xdr:col>
      <xdr:colOff>177800</xdr:colOff>
      <xdr:row>80</xdr:row>
      <xdr:rowOff>90678</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908300" y="1375638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110744</xdr:rowOff>
    </xdr:from>
    <xdr:to>
      <xdr:col>10</xdr:col>
      <xdr:colOff>165100</xdr:colOff>
      <xdr:row>80</xdr:row>
      <xdr:rowOff>40894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161544</xdr:rowOff>
    </xdr:from>
    <xdr:to>
      <xdr:col>15</xdr:col>
      <xdr:colOff>50800</xdr:colOff>
      <xdr:row>80</xdr:row>
      <xdr:rowOff>40387</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370609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87885</xdr:rowOff>
    </xdr:from>
    <xdr:to>
      <xdr:col>6</xdr:col>
      <xdr:colOff>38100</xdr:colOff>
      <xdr:row>81</xdr:row>
      <xdr:rowOff>18035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161544</xdr:rowOff>
    </xdr:from>
    <xdr:to>
      <xdr:col>10</xdr:col>
      <xdr:colOff>114300</xdr:colOff>
      <xdr:row>80</xdr:row>
      <xdr:rowOff>138685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1130300" y="1370609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139464</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158005</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107714</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57421</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9162</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540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22861</xdr:rowOff>
    </xdr:from>
    <xdr:to>
      <xdr:col>55</xdr:col>
      <xdr:colOff>50800</xdr:colOff>
      <xdr:row>84</xdr:row>
      <xdr:rowOff>124461</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4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45738</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30480</xdr:rowOff>
    </xdr:from>
    <xdr:to>
      <xdr:col>50</xdr:col>
      <xdr:colOff>165100</xdr:colOff>
      <xdr:row>84</xdr:row>
      <xdr:rowOff>132080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4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73661</xdr:rowOff>
    </xdr:from>
    <xdr:to>
      <xdr:col>55</xdr:col>
      <xdr:colOff>0</xdr:colOff>
      <xdr:row>84</xdr:row>
      <xdr:rowOff>81280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475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35561</xdr:rowOff>
    </xdr:from>
    <xdr:to>
      <xdr:col>46</xdr:col>
      <xdr:colOff>38100</xdr:colOff>
      <xdr:row>84</xdr:row>
      <xdr:rowOff>137161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4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81280</xdr:rowOff>
    </xdr:from>
    <xdr:to>
      <xdr:col>50</xdr:col>
      <xdr:colOff>114300</xdr:colOff>
      <xdr:row>84</xdr:row>
      <xdr:rowOff>86361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4830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39370</xdr:rowOff>
    </xdr:from>
    <xdr:to>
      <xdr:col>41</xdr:col>
      <xdr:colOff>101600</xdr:colOff>
      <xdr:row>84</xdr:row>
      <xdr:rowOff>140970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86361</xdr:rowOff>
    </xdr:from>
    <xdr:to>
      <xdr:col>45</xdr:col>
      <xdr:colOff>177800</xdr:colOff>
      <xdr:row>84</xdr:row>
      <xdr:rowOff>90170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488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90170</xdr:rowOff>
    </xdr:from>
    <xdr:to>
      <xdr:col>41</xdr:col>
      <xdr:colOff>50800</xdr:colOff>
      <xdr:row>84</xdr:row>
      <xdr:rowOff>95250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4919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83838</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97807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101616</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148607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153688</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157497</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118745</xdr:rowOff>
    </xdr:from>
    <xdr:to>
      <xdr:col>24</xdr:col>
      <xdr:colOff>114300</xdr:colOff>
      <xdr:row>104</xdr:row>
      <xdr:rowOff>48895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141622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80645</xdr:rowOff>
    </xdr:from>
    <xdr:to>
      <xdr:col>20</xdr:col>
      <xdr:colOff>38100</xdr:colOff>
      <xdr:row>104</xdr:row>
      <xdr:rowOff>10795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131445</xdr:rowOff>
    </xdr:from>
    <xdr:to>
      <xdr:col>24</xdr:col>
      <xdr:colOff>63500</xdr:colOff>
      <xdr:row>103</xdr:row>
      <xdr:rowOff>169545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790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42545</xdr:rowOff>
    </xdr:from>
    <xdr:to>
      <xdr:col>15</xdr:col>
      <xdr:colOff>101600</xdr:colOff>
      <xdr:row>103</xdr:row>
      <xdr:rowOff>144145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93345</xdr:rowOff>
    </xdr:from>
    <xdr:to>
      <xdr:col>19</xdr:col>
      <xdr:colOff>177800</xdr:colOff>
      <xdr:row>103</xdr:row>
      <xdr:rowOff>131445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75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xdr:rowOff>
    </xdr:from>
    <xdr:to>
      <xdr:col>10</xdr:col>
      <xdr:colOff>165100</xdr:colOff>
      <xdr:row>103</xdr:row>
      <xdr:rowOff>106045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55245</xdr:rowOff>
    </xdr:from>
    <xdr:to>
      <xdr:col>15</xdr:col>
      <xdr:colOff>50800</xdr:colOff>
      <xdr:row>103</xdr:row>
      <xdr:rowOff>93345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71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137795</xdr:rowOff>
    </xdr:from>
    <xdr:to>
      <xdr:col>6</xdr:col>
      <xdr:colOff>38100</xdr:colOff>
      <xdr:row>103</xdr:row>
      <xdr:rowOff>67945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17145</xdr:rowOff>
    </xdr:from>
    <xdr:to>
      <xdr:col>10</xdr:col>
      <xdr:colOff>114300</xdr:colOff>
      <xdr:row>103</xdr:row>
      <xdr:rowOff>55245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676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27322</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122572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84472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79284</xdr:rowOff>
    </xdr:from>
    <xdr:to>
      <xdr:col>55</xdr:col>
      <xdr:colOff>50800</xdr:colOff>
      <xdr:row>105</xdr:row>
      <xdr:rowOff>9434</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102161</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76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130084</xdr:rowOff>
    </xdr:from>
    <xdr:to>
      <xdr:col>55</xdr:col>
      <xdr:colOff>0</xdr:colOff>
      <xdr:row>104</xdr:row>
      <xdr:rowOff>144780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79608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105411</xdr:rowOff>
    </xdr:from>
    <xdr:to>
      <xdr:col>46</xdr:col>
      <xdr:colOff>38100</xdr:colOff>
      <xdr:row>105</xdr:row>
      <xdr:rowOff>35561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104</xdr:row>
      <xdr:rowOff>156211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797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111942</xdr:rowOff>
    </xdr:from>
    <xdr:to>
      <xdr:col>41</xdr:col>
      <xdr:colOff>101600</xdr:colOff>
      <xdr:row>105</xdr:row>
      <xdr:rowOff>42092</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156211</xdr:rowOff>
    </xdr:from>
    <xdr:to>
      <xdr:col>45</xdr:col>
      <xdr:colOff>177800</xdr:colOff>
      <xdr:row>104</xdr:row>
      <xdr:rowOff>162742</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798701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116839</xdr:rowOff>
    </xdr:from>
    <xdr:to>
      <xdr:col>36</xdr:col>
      <xdr:colOff>165100</xdr:colOff>
      <xdr:row>105</xdr:row>
      <xdr:rowOff>46989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162742</xdr:rowOff>
    </xdr:from>
    <xdr:to>
      <xdr:col>41</xdr:col>
      <xdr:colOff>50800</xdr:colOff>
      <xdr:row>104</xdr:row>
      <xdr:rowOff>167639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79935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52088</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58619</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63516</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53975</xdr:rowOff>
    </xdr:from>
    <xdr:to>
      <xdr:col>85</xdr:col>
      <xdr:colOff>177800</xdr:colOff>
      <xdr:row>36</xdr:row>
      <xdr:rowOff>155575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76852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36</xdr:row>
      <xdr:rowOff>104775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2312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59055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1798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37</xdr:row>
      <xdr:rowOff>45720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3703300" y="61798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114935</xdr:rowOff>
    </xdr:from>
    <xdr:to>
      <xdr:col>67</xdr:col>
      <xdr:colOff>101600</xdr:colOff>
      <xdr:row>37</xdr:row>
      <xdr:rowOff>45085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165735</xdr:rowOff>
    </xdr:from>
    <xdr:to>
      <xdr:col>71</xdr:col>
      <xdr:colOff>177800</xdr:colOff>
      <xdr:row>37</xdr:row>
      <xdr:rowOff>45720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337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152371</xdr:rowOff>
    </xdr:from>
    <xdr:to>
      <xdr:col>116</xdr:col>
      <xdr:colOff>114300</xdr:colOff>
      <xdr:row>41</xdr:row>
      <xdr:rowOff>82521</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2110700" y="701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67298</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22199600" y="69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153636</xdr:rowOff>
    </xdr:from>
    <xdr:to>
      <xdr:col>112</xdr:col>
      <xdr:colOff>38100</xdr:colOff>
      <xdr:row>41</xdr:row>
      <xdr:rowOff>83786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1272500" y="70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31721</xdr:rowOff>
    </xdr:from>
    <xdr:to>
      <xdr:col>116</xdr:col>
      <xdr:colOff>63500</xdr:colOff>
      <xdr:row>41</xdr:row>
      <xdr:rowOff>32986</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1323300" y="7061171"/>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155124</xdr:rowOff>
    </xdr:from>
    <xdr:to>
      <xdr:col>107</xdr:col>
      <xdr:colOff>101600</xdr:colOff>
      <xdr:row>41</xdr:row>
      <xdr:rowOff>85274</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0383500" y="70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32986</xdr:rowOff>
    </xdr:from>
    <xdr:to>
      <xdr:col>111</xdr:col>
      <xdr:colOff>177800</xdr:colOff>
      <xdr:row>41</xdr:row>
      <xdr:rowOff>34474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0434300" y="7062436"/>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103832</xdr:rowOff>
    </xdr:from>
    <xdr:to>
      <xdr:col>102</xdr:col>
      <xdr:colOff>165100</xdr:colOff>
      <xdr:row>41</xdr:row>
      <xdr:rowOff>33982</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9494500" y="69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154632</xdr:rowOff>
    </xdr:from>
    <xdr:to>
      <xdr:col>107</xdr:col>
      <xdr:colOff>50800</xdr:colOff>
      <xdr:row>41</xdr:row>
      <xdr:rowOff>34474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9545300" y="7012632"/>
          <a:ext cx="889000" cy="5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104857</xdr:rowOff>
    </xdr:from>
    <xdr:to>
      <xdr:col>98</xdr:col>
      <xdr:colOff>38100</xdr:colOff>
      <xdr:row>41</xdr:row>
      <xdr:rowOff>35007</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8605500" y="69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154632</xdr:rowOff>
    </xdr:from>
    <xdr:to>
      <xdr:col>102</xdr:col>
      <xdr:colOff>114300</xdr:colOff>
      <xdr:row>40</xdr:row>
      <xdr:rowOff>155657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8656300" y="7012632"/>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74913</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71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76401</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710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25109</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70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26134</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89111" y="70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00000000-0008-0000-0F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00000000-0008-0000-0F00-000078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00000000-0008-0000-0F00-00007A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0000000-0008-0000-0F00-00007C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26670</xdr:rowOff>
    </xdr:from>
    <xdr:to>
      <xdr:col>85</xdr:col>
      <xdr:colOff>177800</xdr:colOff>
      <xdr:row>58</xdr:row>
      <xdr:rowOff>128270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62687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49547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00000000-0008-0000-0F00-000088020000}"/>
            </a:ext>
          </a:extLst>
        </xdr:cNvPr>
        <xdr:cNvSpPr txBox="1"/>
      </xdr:nvSpPr>
      <xdr:spPr>
        <a:xfrm>
          <a:off x="16357600"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49530</xdr:rowOff>
    </xdr:from>
    <xdr:to>
      <xdr:col>85</xdr:col>
      <xdr:colOff>127000</xdr:colOff>
      <xdr:row>58</xdr:row>
      <xdr:rowOff>77470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5481300" y="99936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142240</xdr:rowOff>
    </xdr:from>
    <xdr:to>
      <xdr:col>76</xdr:col>
      <xdr:colOff>165100</xdr:colOff>
      <xdr:row>58</xdr:row>
      <xdr:rowOff>72390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541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21590</xdr:rowOff>
    </xdr:from>
    <xdr:to>
      <xdr:col>81</xdr:col>
      <xdr:colOff>50800</xdr:colOff>
      <xdr:row>58</xdr:row>
      <xdr:rowOff>49530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592300" y="99656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114300</xdr:rowOff>
    </xdr:from>
    <xdr:to>
      <xdr:col>72</xdr:col>
      <xdr:colOff>38100</xdr:colOff>
      <xdr:row>58</xdr:row>
      <xdr:rowOff>44450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3652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165100</xdr:rowOff>
    </xdr:from>
    <xdr:to>
      <xdr:col>76</xdr:col>
      <xdr:colOff>114300</xdr:colOff>
      <xdr:row>58</xdr:row>
      <xdr:rowOff>21590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3703300" y="99377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57</xdr:row>
      <xdr:rowOff>165100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814300" y="99098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88917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969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60977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00000000-0008-0000-0F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00000000-0008-0000-0F00-0000B1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00000000-0008-0000-0F00-0000B3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114317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00000000-0008-0000-0F00-0000B5020000}"/>
            </a:ext>
          </a:extLst>
        </xdr:cNvPr>
        <xdr:cNvSpPr txBox="1"/>
      </xdr:nvSpPr>
      <xdr:spPr>
        <a:xfrm>
          <a:off x="22199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44450</xdr:rowOff>
    </xdr:from>
    <xdr:to>
      <xdr:col>116</xdr:col>
      <xdr:colOff>114300</xdr:colOff>
      <xdr:row>57</xdr:row>
      <xdr:rowOff>146050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2110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67327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00000000-0008-0000-0F00-0000C1020000}"/>
            </a:ext>
          </a:extLst>
        </xdr:cNvPr>
        <xdr:cNvSpPr txBox="1"/>
      </xdr:nvSpPr>
      <xdr:spPr>
        <a:xfrm>
          <a:off x="22199600"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63500</xdr:rowOff>
    </xdr:from>
    <xdr:to>
      <xdr:col>112</xdr:col>
      <xdr:colOff>38100</xdr:colOff>
      <xdr:row>57</xdr:row>
      <xdr:rowOff>165100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1272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95250</xdr:rowOff>
    </xdr:from>
    <xdr:to>
      <xdr:col>116</xdr:col>
      <xdr:colOff>63500</xdr:colOff>
      <xdr:row>57</xdr:row>
      <xdr:rowOff>114300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1323300" y="986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82550</xdr:rowOff>
    </xdr:from>
    <xdr:to>
      <xdr:col>107</xdr:col>
      <xdr:colOff>101600</xdr:colOff>
      <xdr:row>58</xdr:row>
      <xdr:rowOff>12700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038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114300</xdr:rowOff>
    </xdr:from>
    <xdr:to>
      <xdr:col>111</xdr:col>
      <xdr:colOff>177800</xdr:colOff>
      <xdr:row>57</xdr:row>
      <xdr:rowOff>133350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0434300" y="9886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93980</xdr:rowOff>
    </xdr:from>
    <xdr:to>
      <xdr:col>102</xdr:col>
      <xdr:colOff>165100</xdr:colOff>
      <xdr:row>58</xdr:row>
      <xdr:rowOff>24130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9494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133350</xdr:rowOff>
    </xdr:from>
    <xdr:to>
      <xdr:col>107</xdr:col>
      <xdr:colOff>50800</xdr:colOff>
      <xdr:row>57</xdr:row>
      <xdr:rowOff>144780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9545300" y="9906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101600</xdr:rowOff>
    </xdr:from>
    <xdr:to>
      <xdr:col>98</xdr:col>
      <xdr:colOff>38100</xdr:colOff>
      <xdr:row>58</xdr:row>
      <xdr:rowOff>31750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8605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144780</xdr:rowOff>
    </xdr:from>
    <xdr:to>
      <xdr:col>102</xdr:col>
      <xdr:colOff>114300</xdr:colOff>
      <xdr:row>57</xdr:row>
      <xdr:rowOff>152400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8656300" y="9917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14" name="n_1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715" name="n_2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716" name="n_3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9310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717" name="n_4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10177</xdr:rowOff>
    </xdr:from>
    <xdr:ext cx="469744" cy="259045"/>
    <xdr:sp macro="" textlink="">
      <xdr:nvSpPr>
        <xdr:cNvPr id="718" name="n_1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29227</xdr:rowOff>
    </xdr:from>
    <xdr:ext cx="469744" cy="259045"/>
    <xdr:sp macro="" textlink="">
      <xdr:nvSpPr>
        <xdr:cNvPr id="719" name="n_2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40657</xdr:rowOff>
    </xdr:from>
    <xdr:ext cx="469744" cy="259045"/>
    <xdr:sp macro="" textlink="">
      <xdr:nvSpPr>
        <xdr:cNvPr id="720" name="n_3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48277</xdr:rowOff>
    </xdr:from>
    <xdr:ext cx="469744" cy="259045"/>
    <xdr:sp macro="" textlink="">
      <xdr:nvSpPr>
        <xdr:cNvPr id="721" name="n_4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00000000-0008-0000-0F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00000000-0008-0000-0F00-0000EB02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00000000-0008-0000-0F00-0000ED02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0000000-0008-0000-0F00-0000EF020000}"/>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109220</xdr:rowOff>
    </xdr:from>
    <xdr:to>
      <xdr:col>85</xdr:col>
      <xdr:colOff>177800</xdr:colOff>
      <xdr:row>80</xdr:row>
      <xdr:rowOff>39370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6268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132097</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0000000-0008-0000-0F00-0000FB020000}"/>
            </a:ext>
          </a:extLst>
        </xdr:cNvPr>
        <xdr:cNvSpPr txBox="1"/>
      </xdr:nvSpPr>
      <xdr:spPr>
        <a:xfrm>
          <a:off x="16357600"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61595</xdr:rowOff>
    </xdr:from>
    <xdr:to>
      <xdr:col>81</xdr:col>
      <xdr:colOff>101600</xdr:colOff>
      <xdr:row>79</xdr:row>
      <xdr:rowOff>163195</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5430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112395</xdr:rowOff>
    </xdr:from>
    <xdr:to>
      <xdr:col>85</xdr:col>
      <xdr:colOff>127000</xdr:colOff>
      <xdr:row>79</xdr:row>
      <xdr:rowOff>160020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5481300" y="136569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xdr:rowOff>
    </xdr:from>
    <xdr:to>
      <xdr:col>76</xdr:col>
      <xdr:colOff>165100</xdr:colOff>
      <xdr:row>79</xdr:row>
      <xdr:rowOff>106045</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4541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55245</xdr:rowOff>
    </xdr:from>
    <xdr:to>
      <xdr:col>81</xdr:col>
      <xdr:colOff>50800</xdr:colOff>
      <xdr:row>79</xdr:row>
      <xdr:rowOff>112395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4592300" y="13599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118745</xdr:rowOff>
    </xdr:from>
    <xdr:to>
      <xdr:col>72</xdr:col>
      <xdr:colOff>38100</xdr:colOff>
      <xdr:row>79</xdr:row>
      <xdr:rowOff>48895</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3652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169545</xdr:rowOff>
    </xdr:from>
    <xdr:to>
      <xdr:col>76</xdr:col>
      <xdr:colOff>114300</xdr:colOff>
      <xdr:row>79</xdr:row>
      <xdr:rowOff>55245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3703300" y="135426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61595</xdr:rowOff>
    </xdr:from>
    <xdr:to>
      <xdr:col>67</xdr:col>
      <xdr:colOff>101600</xdr:colOff>
      <xdr:row>78</xdr:row>
      <xdr:rowOff>163195</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2763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112395</xdr:rowOff>
    </xdr:from>
    <xdr:to>
      <xdr:col>71</xdr:col>
      <xdr:colOff>177800</xdr:colOff>
      <xdr:row>78</xdr:row>
      <xdr:rowOff>169545</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814300" y="134854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772" name="n_1aveValue【消防施設】&#10;有形固定資産減価償却率">
          <a:extLst>
            <a:ext uri="{FF2B5EF4-FFF2-40B4-BE49-F238E27FC236}">
              <a16:creationId xmlns:a16="http://schemas.microsoft.com/office/drawing/2014/main" id="{00000000-0008-0000-0F00-000004030000}"/>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773" name="n_2aveValue【消防施設】&#10;有形固定資産減価償却率">
          <a:extLst>
            <a:ext uri="{FF2B5EF4-FFF2-40B4-BE49-F238E27FC236}">
              <a16:creationId xmlns:a16="http://schemas.microsoft.com/office/drawing/2014/main" id="{00000000-0008-0000-0F00-000005030000}"/>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74" name="n_3aveValue【消防施設】&#10;有形固定資産減価償却率">
          <a:extLst>
            <a:ext uri="{FF2B5EF4-FFF2-40B4-BE49-F238E27FC236}">
              <a16:creationId xmlns:a16="http://schemas.microsoft.com/office/drawing/2014/main" id="{00000000-0008-0000-0F00-000006030000}"/>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775" name="n_4aveValue【消防施設】&#10;有形固定資産減価償却率">
          <a:extLst>
            <a:ext uri="{FF2B5EF4-FFF2-40B4-BE49-F238E27FC236}">
              <a16:creationId xmlns:a16="http://schemas.microsoft.com/office/drawing/2014/main" id="{00000000-0008-0000-0F00-000007030000}"/>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8272</xdr:rowOff>
    </xdr:from>
    <xdr:ext cx="405111" cy="259045"/>
    <xdr:sp macro="" textlink="">
      <xdr:nvSpPr>
        <xdr:cNvPr id="776" name="n_1main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122572</xdr:rowOff>
    </xdr:from>
    <xdr:ext cx="405111" cy="259045"/>
    <xdr:sp macro="" textlink="">
      <xdr:nvSpPr>
        <xdr:cNvPr id="777" name="n_2main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65422</xdr:rowOff>
    </xdr:from>
    <xdr:ext cx="405111" cy="259045"/>
    <xdr:sp macro="" textlink="">
      <xdr:nvSpPr>
        <xdr:cNvPr id="778" name="n_3main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8272</xdr:rowOff>
    </xdr:from>
    <xdr:ext cx="405111" cy="259045"/>
    <xdr:sp macro="" textlink="">
      <xdr:nvSpPr>
        <xdr:cNvPr id="779" name="n_4main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F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F00-000024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a:extLst>
            <a:ext uri="{FF2B5EF4-FFF2-40B4-BE49-F238E27FC236}">
              <a16:creationId xmlns:a16="http://schemas.microsoft.com/office/drawing/2014/main" id="{00000000-0008-0000-0F00-00002603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F00-000028030000}"/>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107314</xdr:rowOff>
    </xdr:from>
    <xdr:to>
      <xdr:col>116</xdr:col>
      <xdr:colOff>114300</xdr:colOff>
      <xdr:row>86</xdr:row>
      <xdr:rowOff>37464</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2110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22241</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F00-000034030000}"/>
            </a:ext>
          </a:extLst>
        </xdr:cNvPr>
        <xdr:cNvSpPr txBox="1"/>
      </xdr:nvSpPr>
      <xdr:spPr>
        <a:xfrm>
          <a:off x="22199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158114</xdr:rowOff>
    </xdr:from>
    <xdr:to>
      <xdr:col>116</xdr:col>
      <xdr:colOff>63500</xdr:colOff>
      <xdr:row>85</xdr:row>
      <xdr:rowOff>163830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1323300" y="147313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114936</xdr:rowOff>
    </xdr:from>
    <xdr:to>
      <xdr:col>107</xdr:col>
      <xdr:colOff>101600</xdr:colOff>
      <xdr:row>86</xdr:row>
      <xdr:rowOff>45086</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0383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165736</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0434300" y="1473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114936</xdr:rowOff>
    </xdr:from>
    <xdr:to>
      <xdr:col>102</xdr:col>
      <xdr:colOff>165100</xdr:colOff>
      <xdr:row>86</xdr:row>
      <xdr:rowOff>45086</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9494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165736</xdr:rowOff>
    </xdr:from>
    <xdr:to>
      <xdr:col>107</xdr:col>
      <xdr:colOff>50800</xdr:colOff>
      <xdr:row>85</xdr:row>
      <xdr:rowOff>165736</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9545300" y="1473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116839</xdr:rowOff>
    </xdr:from>
    <xdr:to>
      <xdr:col>98</xdr:col>
      <xdr:colOff>38100</xdr:colOff>
      <xdr:row>86</xdr:row>
      <xdr:rowOff>46989</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8605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165736</xdr:rowOff>
    </xdr:from>
    <xdr:to>
      <xdr:col>102</xdr:col>
      <xdr:colOff>114300</xdr:colOff>
      <xdr:row>85</xdr:row>
      <xdr:rowOff>167639</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8656300" y="1473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829" name="n_1aveValue【消防施設】&#10;一人当たり面積">
          <a:extLst>
            <a:ext uri="{FF2B5EF4-FFF2-40B4-BE49-F238E27FC236}">
              <a16:creationId xmlns:a16="http://schemas.microsoft.com/office/drawing/2014/main" id="{00000000-0008-0000-0F00-00003D030000}"/>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830" name="n_2aveValue【消防施設】&#10;一人当たり面積">
          <a:extLst>
            <a:ext uri="{FF2B5EF4-FFF2-40B4-BE49-F238E27FC236}">
              <a16:creationId xmlns:a16="http://schemas.microsoft.com/office/drawing/2014/main" id="{00000000-0008-0000-0F00-00003E030000}"/>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1" name="n_3aveValue【消防施設】&#10;一人当たり面積">
          <a:extLst>
            <a:ext uri="{FF2B5EF4-FFF2-40B4-BE49-F238E27FC236}">
              <a16:creationId xmlns:a16="http://schemas.microsoft.com/office/drawing/2014/main" id="{00000000-0008-0000-0F00-00003F030000}"/>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832" name="n_4aveValue【消防施設】&#10;一人当たり面積">
          <a:extLst>
            <a:ext uri="{FF2B5EF4-FFF2-40B4-BE49-F238E27FC236}">
              <a16:creationId xmlns:a16="http://schemas.microsoft.com/office/drawing/2014/main" id="{00000000-0008-0000-0F00-00004003000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833" name="n_1mainValue【消防施設】&#10;一人当たり面積">
          <a:extLst>
            <a:ext uri="{FF2B5EF4-FFF2-40B4-BE49-F238E27FC236}">
              <a16:creationId xmlns:a16="http://schemas.microsoft.com/office/drawing/2014/main" id="{00000000-0008-0000-0F00-00004103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36213</xdr:rowOff>
    </xdr:from>
    <xdr:ext cx="469744" cy="259045"/>
    <xdr:sp macro="" textlink="">
      <xdr:nvSpPr>
        <xdr:cNvPr id="834" name="n_2mainValue【消防施設】&#10;一人当たり面積">
          <a:extLst>
            <a:ext uri="{FF2B5EF4-FFF2-40B4-BE49-F238E27FC236}">
              <a16:creationId xmlns:a16="http://schemas.microsoft.com/office/drawing/2014/main" id="{00000000-0008-0000-0F00-000042030000}"/>
            </a:ext>
          </a:extLst>
        </xdr:cNvPr>
        <xdr:cNvSpPr txBox="1"/>
      </xdr:nvSpPr>
      <xdr:spPr>
        <a:xfrm>
          <a:off x="20199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36213</xdr:rowOff>
    </xdr:from>
    <xdr:ext cx="469744" cy="259045"/>
    <xdr:sp macro="" textlink="">
      <xdr:nvSpPr>
        <xdr:cNvPr id="835" name="n_3mainValue【消防施設】&#10;一人当たり面積">
          <a:extLst>
            <a:ext uri="{FF2B5EF4-FFF2-40B4-BE49-F238E27FC236}">
              <a16:creationId xmlns:a16="http://schemas.microsoft.com/office/drawing/2014/main" id="{00000000-0008-0000-0F00-000043030000}"/>
            </a:ext>
          </a:extLst>
        </xdr:cNvPr>
        <xdr:cNvSpPr txBox="1"/>
      </xdr:nvSpPr>
      <xdr:spPr>
        <a:xfrm>
          <a:off x="19310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38116</xdr:rowOff>
    </xdr:from>
    <xdr:ext cx="469744" cy="259045"/>
    <xdr:sp macro="" textlink="">
      <xdr:nvSpPr>
        <xdr:cNvPr id="836" name="n_4mainValue【消防施設】&#10;一人当たり面積">
          <a:extLst>
            <a:ext uri="{FF2B5EF4-FFF2-40B4-BE49-F238E27FC236}">
              <a16:creationId xmlns:a16="http://schemas.microsoft.com/office/drawing/2014/main" id="{00000000-0008-0000-0F00-000044030000}"/>
            </a:ext>
          </a:extLst>
        </xdr:cNvPr>
        <xdr:cNvSpPr txBox="1"/>
      </xdr:nvSpPr>
      <xdr:spPr>
        <a:xfrm>
          <a:off x="18421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00000000-0008-0000-0F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a:extLst>
            <a:ext uri="{FF2B5EF4-FFF2-40B4-BE49-F238E27FC236}">
              <a16:creationId xmlns:a16="http://schemas.microsoft.com/office/drawing/2014/main" id="{00000000-0008-0000-0F00-00005F03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a:extLst>
            <a:ext uri="{FF2B5EF4-FFF2-40B4-BE49-F238E27FC236}">
              <a16:creationId xmlns:a16="http://schemas.microsoft.com/office/drawing/2014/main" id="{00000000-0008-0000-0F00-000061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7" name="【庁舎】&#10;有形固定資産減価償却率平均値テキスト">
          <a:extLst>
            <a:ext uri="{FF2B5EF4-FFF2-40B4-BE49-F238E27FC236}">
              <a16:creationId xmlns:a16="http://schemas.microsoft.com/office/drawing/2014/main" id="{00000000-0008-0000-0F00-000063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142966</xdr:rowOff>
    </xdr:from>
    <xdr:to>
      <xdr:col>85</xdr:col>
      <xdr:colOff>177800</xdr:colOff>
      <xdr:row>103</xdr:row>
      <xdr:rowOff>73116</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6268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165843</xdr:rowOff>
    </xdr:from>
    <xdr:ext cx="405111" cy="259045"/>
    <xdr:sp macro="" textlink="">
      <xdr:nvSpPr>
        <xdr:cNvPr id="879" name="【庁舎】&#10;有形固定資産減価償却率該当値テキスト">
          <a:extLst>
            <a:ext uri="{FF2B5EF4-FFF2-40B4-BE49-F238E27FC236}">
              <a16:creationId xmlns:a16="http://schemas.microsoft.com/office/drawing/2014/main" id="{00000000-0008-0000-0F00-00006F030000}"/>
            </a:ext>
          </a:extLst>
        </xdr:cNvPr>
        <xdr:cNvSpPr txBox="1"/>
      </xdr:nvSpPr>
      <xdr:spPr>
        <a:xfrm>
          <a:off x="16357600" y="174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118473</xdr:rowOff>
    </xdr:from>
    <xdr:to>
      <xdr:col>81</xdr:col>
      <xdr:colOff>101600</xdr:colOff>
      <xdr:row>103</xdr:row>
      <xdr:rowOff>48623</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5430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169273</xdr:rowOff>
    </xdr:from>
    <xdr:to>
      <xdr:col>85</xdr:col>
      <xdr:colOff>127000</xdr:colOff>
      <xdr:row>103</xdr:row>
      <xdr:rowOff>22316</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5481300" y="176571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102</xdr:row>
      <xdr:rowOff>169273</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4592300" y="176326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69487</xdr:rowOff>
    </xdr:from>
    <xdr:to>
      <xdr:col>72</xdr:col>
      <xdr:colOff>38100</xdr:colOff>
      <xdr:row>102</xdr:row>
      <xdr:rowOff>171087</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3652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120287</xdr:rowOff>
    </xdr:from>
    <xdr:to>
      <xdr:col>76</xdr:col>
      <xdr:colOff>114300</xdr:colOff>
      <xdr:row>102</xdr:row>
      <xdr:rowOff>144780</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3703300" y="176081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44994</xdr:rowOff>
    </xdr:from>
    <xdr:to>
      <xdr:col>67</xdr:col>
      <xdr:colOff>101600</xdr:colOff>
      <xdr:row>102</xdr:row>
      <xdr:rowOff>146594</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2763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95794</xdr:rowOff>
    </xdr:from>
    <xdr:to>
      <xdr:col>71</xdr:col>
      <xdr:colOff>177800</xdr:colOff>
      <xdr:row>102</xdr:row>
      <xdr:rowOff>120287</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2814300" y="175836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88" name="n_1aveValue【庁舎】&#10;有形固定資産減価償却率">
          <a:extLst>
            <a:ext uri="{FF2B5EF4-FFF2-40B4-BE49-F238E27FC236}">
              <a16:creationId xmlns:a16="http://schemas.microsoft.com/office/drawing/2014/main" id="{00000000-0008-0000-0F00-000078030000}"/>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889" name="n_2aveValue【庁舎】&#10;有形固定資産減価償却率">
          <a:extLst>
            <a:ext uri="{FF2B5EF4-FFF2-40B4-BE49-F238E27FC236}">
              <a16:creationId xmlns:a16="http://schemas.microsoft.com/office/drawing/2014/main" id="{00000000-0008-0000-0F00-000079030000}"/>
            </a:ext>
          </a:extLst>
        </xdr:cNvPr>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890" name="n_3aveValue【庁舎】&#10;有形固定資産減価償却率">
          <a:extLst>
            <a:ext uri="{FF2B5EF4-FFF2-40B4-BE49-F238E27FC236}">
              <a16:creationId xmlns:a16="http://schemas.microsoft.com/office/drawing/2014/main" id="{00000000-0008-0000-0F00-00007A030000}"/>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891" name="n_4aveValue【庁舎】&#10;有形固定資産減価償却率">
          <a:extLst>
            <a:ext uri="{FF2B5EF4-FFF2-40B4-BE49-F238E27FC236}">
              <a16:creationId xmlns:a16="http://schemas.microsoft.com/office/drawing/2014/main" id="{00000000-0008-0000-0F00-00007B030000}"/>
            </a:ext>
          </a:extLst>
        </xdr:cNvPr>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65150</xdr:rowOff>
    </xdr:from>
    <xdr:ext cx="405111" cy="259045"/>
    <xdr:sp macro="" textlink="">
      <xdr:nvSpPr>
        <xdr:cNvPr id="892" name="n_1mainValue【庁舎】&#10;有形固定資産減価償却率">
          <a:extLst>
            <a:ext uri="{FF2B5EF4-FFF2-40B4-BE49-F238E27FC236}">
              <a16:creationId xmlns:a16="http://schemas.microsoft.com/office/drawing/2014/main" id="{00000000-0008-0000-0F00-00007C030000}"/>
            </a:ext>
          </a:extLst>
        </xdr:cNvPr>
        <xdr:cNvSpPr txBox="1"/>
      </xdr:nvSpPr>
      <xdr:spPr>
        <a:xfrm>
          <a:off x="15266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893" name="n_2mainValue【庁舎】&#10;有形固定資産減価償却率">
          <a:extLst>
            <a:ext uri="{FF2B5EF4-FFF2-40B4-BE49-F238E27FC236}">
              <a16:creationId xmlns:a16="http://schemas.microsoft.com/office/drawing/2014/main" id="{00000000-0008-0000-0F00-00007D030000}"/>
            </a:ext>
          </a:extLst>
        </xdr:cNvPr>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16164</xdr:rowOff>
    </xdr:from>
    <xdr:ext cx="405111" cy="259045"/>
    <xdr:sp macro="" textlink="">
      <xdr:nvSpPr>
        <xdr:cNvPr id="894" name="n_3mainValue【庁舎】&#10;有形固定資産減価償却率">
          <a:extLst>
            <a:ext uri="{FF2B5EF4-FFF2-40B4-BE49-F238E27FC236}">
              <a16:creationId xmlns:a16="http://schemas.microsoft.com/office/drawing/2014/main" id="{00000000-0008-0000-0F00-00007E030000}"/>
            </a:ext>
          </a:extLst>
        </xdr:cNvPr>
        <xdr:cNvSpPr txBox="1"/>
      </xdr:nvSpPr>
      <xdr:spPr>
        <a:xfrm>
          <a:off x="13500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163121</xdr:rowOff>
    </xdr:from>
    <xdr:ext cx="405111" cy="259045"/>
    <xdr:sp macro="" textlink="">
      <xdr:nvSpPr>
        <xdr:cNvPr id="895" name="n_4mainValue【庁舎】&#10;有形固定資産減価償却率">
          <a:extLst>
            <a:ext uri="{FF2B5EF4-FFF2-40B4-BE49-F238E27FC236}">
              <a16:creationId xmlns:a16="http://schemas.microsoft.com/office/drawing/2014/main" id="{00000000-0008-0000-0F00-00007F030000}"/>
            </a:ext>
          </a:extLst>
        </xdr:cNvPr>
        <xdr:cNvSpPr txBox="1"/>
      </xdr:nvSpPr>
      <xdr:spPr>
        <a:xfrm>
          <a:off x="12611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00000000-0008-0000-0F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a:extLst>
            <a:ext uri="{FF2B5EF4-FFF2-40B4-BE49-F238E27FC236}">
              <a16:creationId xmlns:a16="http://schemas.microsoft.com/office/drawing/2014/main" id="{00000000-0008-0000-0F00-00009603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a:extLst>
            <a:ext uri="{FF2B5EF4-FFF2-40B4-BE49-F238E27FC236}">
              <a16:creationId xmlns:a16="http://schemas.microsoft.com/office/drawing/2014/main" id="{00000000-0008-0000-0F00-00009803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922" name="【庁舎】&#10;一人当たり面積平均値テキスト">
          <a:extLst>
            <a:ext uri="{FF2B5EF4-FFF2-40B4-BE49-F238E27FC236}">
              <a16:creationId xmlns:a16="http://schemas.microsoft.com/office/drawing/2014/main" id="{00000000-0008-0000-0F00-00009A030000}"/>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159359</xdr:rowOff>
    </xdr:from>
    <xdr:to>
      <xdr:col>116</xdr:col>
      <xdr:colOff>114300</xdr:colOff>
      <xdr:row>106</xdr:row>
      <xdr:rowOff>89509</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2110700" y="181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10786</xdr:rowOff>
    </xdr:from>
    <xdr:ext cx="469744" cy="259045"/>
    <xdr:sp macro="" textlink="">
      <xdr:nvSpPr>
        <xdr:cNvPr id="934" name="【庁舎】&#10;一人当たり面積該当値テキスト">
          <a:extLst>
            <a:ext uri="{FF2B5EF4-FFF2-40B4-BE49-F238E27FC236}">
              <a16:creationId xmlns:a16="http://schemas.microsoft.com/office/drawing/2014/main" id="{00000000-0008-0000-0F00-0000A6030000}"/>
            </a:ext>
          </a:extLst>
        </xdr:cNvPr>
        <xdr:cNvSpPr txBox="1"/>
      </xdr:nvSpPr>
      <xdr:spPr>
        <a:xfrm>
          <a:off x="22199600" y="180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166218</xdr:rowOff>
    </xdr:from>
    <xdr:to>
      <xdr:col>112</xdr:col>
      <xdr:colOff>38100</xdr:colOff>
      <xdr:row>106</xdr:row>
      <xdr:rowOff>96368</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1272500" y="181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38709</xdr:rowOff>
    </xdr:from>
    <xdr:to>
      <xdr:col>116</xdr:col>
      <xdr:colOff>63500</xdr:colOff>
      <xdr:row>106</xdr:row>
      <xdr:rowOff>45568</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21323300" y="1821240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xdr:rowOff>
    </xdr:from>
    <xdr:to>
      <xdr:col>107</xdr:col>
      <xdr:colOff>101600</xdr:colOff>
      <xdr:row>106</xdr:row>
      <xdr:rowOff>101854</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20383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45568</xdr:rowOff>
    </xdr:from>
    <xdr:to>
      <xdr:col>111</xdr:col>
      <xdr:colOff>177800</xdr:colOff>
      <xdr:row>106</xdr:row>
      <xdr:rowOff>51054</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20434300" y="182192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3454</xdr:rowOff>
    </xdr:from>
    <xdr:to>
      <xdr:col>102</xdr:col>
      <xdr:colOff>165100</xdr:colOff>
      <xdr:row>106</xdr:row>
      <xdr:rowOff>105054</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9494500" y="1817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51054</xdr:rowOff>
    </xdr:from>
    <xdr:to>
      <xdr:col>107</xdr:col>
      <xdr:colOff>50800</xdr:colOff>
      <xdr:row>106</xdr:row>
      <xdr:rowOff>54254</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flipV="1">
          <a:off x="19545300" y="1822475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6198</xdr:rowOff>
    </xdr:from>
    <xdr:to>
      <xdr:col>98</xdr:col>
      <xdr:colOff>38100</xdr:colOff>
      <xdr:row>106</xdr:row>
      <xdr:rowOff>107798</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8605500" y="181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54254</xdr:rowOff>
    </xdr:from>
    <xdr:to>
      <xdr:col>102</xdr:col>
      <xdr:colOff>114300</xdr:colOff>
      <xdr:row>106</xdr:row>
      <xdr:rowOff>56998</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8656300" y="1822795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943" name="n_1aveValue【庁舎】&#10;一人当たり面積">
          <a:extLst>
            <a:ext uri="{FF2B5EF4-FFF2-40B4-BE49-F238E27FC236}">
              <a16:creationId xmlns:a16="http://schemas.microsoft.com/office/drawing/2014/main" id="{00000000-0008-0000-0F00-0000AF030000}"/>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944" name="n_2aveValue【庁舎】&#10;一人当たり面積">
          <a:extLst>
            <a:ext uri="{FF2B5EF4-FFF2-40B4-BE49-F238E27FC236}">
              <a16:creationId xmlns:a16="http://schemas.microsoft.com/office/drawing/2014/main" id="{00000000-0008-0000-0F00-0000B0030000}"/>
            </a:ext>
          </a:extLst>
        </xdr:cNvPr>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945" name="n_3aveValue【庁舎】&#10;一人当たり面積">
          <a:extLst>
            <a:ext uri="{FF2B5EF4-FFF2-40B4-BE49-F238E27FC236}">
              <a16:creationId xmlns:a16="http://schemas.microsoft.com/office/drawing/2014/main" id="{00000000-0008-0000-0F00-0000B1030000}"/>
            </a:ext>
          </a:extLst>
        </xdr:cNvPr>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946" name="n_4aveValue【庁舎】&#10;一人当たり面積">
          <a:extLst>
            <a:ext uri="{FF2B5EF4-FFF2-40B4-BE49-F238E27FC236}">
              <a16:creationId xmlns:a16="http://schemas.microsoft.com/office/drawing/2014/main" id="{00000000-0008-0000-0F00-0000B2030000}"/>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112895</xdr:rowOff>
    </xdr:from>
    <xdr:ext cx="469744" cy="259045"/>
    <xdr:sp macro="" textlink="">
      <xdr:nvSpPr>
        <xdr:cNvPr id="947" name="n_1mainValue【庁舎】&#10;一人当たり面積">
          <a:extLst>
            <a:ext uri="{FF2B5EF4-FFF2-40B4-BE49-F238E27FC236}">
              <a16:creationId xmlns:a16="http://schemas.microsoft.com/office/drawing/2014/main" id="{00000000-0008-0000-0F00-0000B3030000}"/>
            </a:ext>
          </a:extLst>
        </xdr:cNvPr>
        <xdr:cNvSpPr txBox="1"/>
      </xdr:nvSpPr>
      <xdr:spPr>
        <a:xfrm>
          <a:off x="21075727" y="1794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118381</xdr:rowOff>
    </xdr:from>
    <xdr:ext cx="469744" cy="259045"/>
    <xdr:sp macro="" textlink="">
      <xdr:nvSpPr>
        <xdr:cNvPr id="948" name="n_2mainValue【庁舎】&#10;一人当たり面積">
          <a:extLst>
            <a:ext uri="{FF2B5EF4-FFF2-40B4-BE49-F238E27FC236}">
              <a16:creationId xmlns:a16="http://schemas.microsoft.com/office/drawing/2014/main" id="{00000000-0008-0000-0F00-0000B4030000}"/>
            </a:ext>
          </a:extLst>
        </xdr:cNvPr>
        <xdr:cNvSpPr txBox="1"/>
      </xdr:nvSpPr>
      <xdr:spPr>
        <a:xfrm>
          <a:off x="20199427" y="179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121581</xdr:rowOff>
    </xdr:from>
    <xdr:ext cx="469744" cy="259045"/>
    <xdr:sp macro="" textlink="">
      <xdr:nvSpPr>
        <xdr:cNvPr id="949" name="n_3mainValue【庁舎】&#10;一人当たり面積">
          <a:extLst>
            <a:ext uri="{FF2B5EF4-FFF2-40B4-BE49-F238E27FC236}">
              <a16:creationId xmlns:a16="http://schemas.microsoft.com/office/drawing/2014/main" id="{00000000-0008-0000-0F00-0000B5030000}"/>
            </a:ext>
          </a:extLst>
        </xdr:cNvPr>
        <xdr:cNvSpPr txBox="1"/>
      </xdr:nvSpPr>
      <xdr:spPr>
        <a:xfrm>
          <a:off x="19310427" y="179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124325</xdr:rowOff>
    </xdr:from>
    <xdr:ext cx="469744" cy="259045"/>
    <xdr:sp macro="" textlink="">
      <xdr:nvSpPr>
        <xdr:cNvPr id="950" name="n_4mainValue【庁舎】&#10;一人当たり面積">
          <a:extLst>
            <a:ext uri="{FF2B5EF4-FFF2-40B4-BE49-F238E27FC236}">
              <a16:creationId xmlns:a16="http://schemas.microsoft.com/office/drawing/2014/main" id="{00000000-0008-0000-0F00-0000B6030000}"/>
            </a:ext>
          </a:extLst>
        </xdr:cNvPr>
        <xdr:cNvSpPr txBox="1"/>
      </xdr:nvSpPr>
      <xdr:spPr>
        <a:xfrm>
          <a:off x="18421427" y="1795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F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個別施設計画等に基づき、必要な改修等により施設の維持管理を行っているため、 類似団体と比較して各施設においても有形固定資産減価償却率は低くなっている。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有形固定資産減価償却率が特に低くなっている施設のうち、図書館は平成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年度に中央図書館の改修、体育館・プールは平成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年度に中央体育館を新築改修、庁舎は平成２８年度に新たに建設したことによる。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今後、各施設において、個別施設計画を策定しており、当該計画に基づいて計画的な予防保全による長寿命化を行っていく。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10,049
9,873
72.40
13,931,538
13,016,118
390,845
4,956,190
3,955,874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類似団体平均を上回る税収があるため、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また大型事業所の設備投資により固定資産税の高止まりが令和３年度から令和９年度頃まで見込まれる。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今後の財政需要に備えるとともに財政基盤の強化を図るため、増収分の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％以上を財政調整基金へ積み立てる。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112450"/>
          <a:ext cx="0" cy="1336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8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11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136676</xdr:rowOff>
    </xdr:from>
    <xdr:to>
      <xdr:col>23</xdr:col>
      <xdr:colOff>133350</xdr:colOff>
      <xdr:row>38</xdr:row>
      <xdr:rowOff>148167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752850" y="6506996"/>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102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130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148167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6495505"/>
          <a:ext cx="8128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1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719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125185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649550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718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159657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333500" y="6495505"/>
          <a:ext cx="7937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084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71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0729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715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85876</xdr:rowOff>
    </xdr:from>
    <xdr:to>
      <xdr:col>23</xdr:col>
      <xdr:colOff>184150</xdr:colOff>
      <xdr:row>39</xdr:row>
      <xdr:rowOff>16026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64561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102403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630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624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62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64447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62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64791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625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経常一般財源等総額が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今後とも、事業評価による事務事業の見直しを更に進めるとともに、行政内部コストの間接的経費を中心に見直しを進め、経常経費の削減（５年間で４％減）を図る。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792208"/>
          <a:ext cx="0" cy="1452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2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2443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5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792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64</xdr:row>
      <xdr:rowOff>49022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752850" y="10496042"/>
          <a:ext cx="762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446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474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65</xdr:row>
      <xdr:rowOff>99568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777982"/>
          <a:ext cx="812800" cy="2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726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49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99568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127250" y="10972038"/>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7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5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75438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333500" y="10787634"/>
          <a:ext cx="79375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69238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46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6682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04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44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68089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29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7309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81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9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10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921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10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7368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82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物件費等決算額が類似団体平均を上回っているのは、公共施設の維持に係る人件費、物件費が多いことが要因となっている。これは保育所や公共施設の運営を直営で行っていることに起因していることから、民間でも実施可能な部分については、指定管理者制度の導入などにより委託化を進め、コストの低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514850" y="13509633"/>
          <a:ext cx="0" cy="140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4584700" y="1488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425950" y="1491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4584700" y="132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425950" y="13509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166188</xdr:rowOff>
    </xdr:from>
    <xdr:to>
      <xdr:col>23</xdr:col>
      <xdr:colOff>133350</xdr:colOff>
      <xdr:row>85</xdr:row>
      <xdr:rowOff>134837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752850" y="14247948"/>
          <a:ext cx="762000" cy="13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4584700" y="1358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464050" y="13742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53573</xdr:rowOff>
    </xdr:from>
    <xdr:to>
      <xdr:col>19</xdr:col>
      <xdr:colOff>133350</xdr:colOff>
      <xdr:row>84</xdr:row>
      <xdr:rowOff>166188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940050" y="14135333"/>
          <a:ext cx="812800" cy="1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702050" y="1373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409950" y="1350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35486</xdr:rowOff>
    </xdr:from>
    <xdr:to>
      <xdr:col>15</xdr:col>
      <xdr:colOff>82550</xdr:colOff>
      <xdr:row>84</xdr:row>
      <xdr:rowOff>53573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127250" y="14117246"/>
          <a:ext cx="8128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889250" y="1368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597150" y="1345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138700</xdr:rowOff>
    </xdr:from>
    <xdr:to>
      <xdr:col>11</xdr:col>
      <xdr:colOff>31750</xdr:colOff>
      <xdr:row>84</xdr:row>
      <xdr:rowOff>35486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333500" y="14052820"/>
          <a:ext cx="793750" cy="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095500" y="1365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784350" y="134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282700" y="136308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971550" y="134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84037</xdr:rowOff>
    </xdr:from>
    <xdr:to>
      <xdr:col>23</xdr:col>
      <xdr:colOff>184150</xdr:colOff>
      <xdr:row>86</xdr:row>
      <xdr:rowOff>14187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464050" y="143334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56114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4584700" y="1430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115388</xdr:rowOff>
    </xdr:from>
    <xdr:to>
      <xdr:col>19</xdr:col>
      <xdr:colOff>184150</xdr:colOff>
      <xdr:row>85</xdr:row>
      <xdr:rowOff>45538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702050" y="14197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30315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409950" y="1427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2773</xdr:rowOff>
    </xdr:from>
    <xdr:to>
      <xdr:col>15</xdr:col>
      <xdr:colOff>133350</xdr:colOff>
      <xdr:row>84</xdr:row>
      <xdr:rowOff>104373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889250" y="140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89150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597150" y="1417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156136</xdr:rowOff>
    </xdr:from>
    <xdr:to>
      <xdr:col>11</xdr:col>
      <xdr:colOff>82550</xdr:colOff>
      <xdr:row>84</xdr:row>
      <xdr:rowOff>86286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095500" y="1407025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71063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784350" y="1415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87900</xdr:rowOff>
    </xdr:from>
    <xdr:to>
      <xdr:col>7</xdr:col>
      <xdr:colOff>31750</xdr:colOff>
      <xdr:row>84</xdr:row>
      <xdr:rowOff>18050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282700" y="140020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2827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971550" y="140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類似団体平均を大きく下回っており、勤務評価等により給与の適正化を図っていく。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また、全国的にも低い水準にあるが、地域の民間企業の平均給与等の状況を踏まえ、給与の適正化に努める。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474950" y="13641433"/>
          <a:ext cx="0" cy="1470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5563850" y="1508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405100" y="15112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712950" y="140474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5563850" y="14409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427960" y="144333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903960" y="14012999"/>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370050" y="1455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109462</xdr:rowOff>
    </xdr:from>
    <xdr:to>
      <xdr:col>72</xdr:col>
      <xdr:colOff>203200</xdr:colOff>
      <xdr:row>83</xdr:row>
      <xdr:rowOff>98879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106400" y="13855942"/>
          <a:ext cx="79756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868400" y="144793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557250" y="1456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109462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2293600" y="13775509"/>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055600" y="1447933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763500" y="1456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2242800" y="144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1950700" y="1455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427960" y="139966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556385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665960" y="139966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370050" y="1376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868400" y="139621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557250" y="137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58662</xdr:rowOff>
    </xdr:from>
    <xdr:to>
      <xdr:col>68</xdr:col>
      <xdr:colOff>203200</xdr:colOff>
      <xdr:row>82</xdr:row>
      <xdr:rowOff>160262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055600" y="1380514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170439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2763500" y="135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2242800" y="13728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1950700" y="1350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人当たり職員数が類似団体平均を大幅に上回っているのは、保育所や公共施設の運営を直営で行っていることが主な要因となっている。今後の見通しとして、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定員管理計画（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R2-R6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）において、現職員数の維持を見込んでおり、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内部管理事務の抜本的見直しにより増員計画の抑制を図るとともに、指定管理者制度導入施設の拡充、直営施設の民営化を推進し、職員削減を図っていく。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474950" y="10137369"/>
          <a:ext cx="0" cy="1157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563850" y="1126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112945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563850" y="988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0137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99822</xdr:rowOff>
    </xdr:from>
    <xdr:to>
      <xdr:col>81</xdr:col>
      <xdr:colOff>44450</xdr:colOff>
      <xdr:row>63</xdr:row>
      <xdr:rowOff>114783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712950" y="10661142"/>
          <a:ext cx="762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563850" y="10151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427960" y="10302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73761</xdr:rowOff>
    </xdr:from>
    <xdr:to>
      <xdr:col>77</xdr:col>
      <xdr:colOff>44450</xdr:colOff>
      <xdr:row>63</xdr:row>
      <xdr:rowOff>99822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903960" y="10635081"/>
          <a:ext cx="80899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665960" y="1030185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370050" y="10074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73761</xdr:rowOff>
    </xdr:from>
    <xdr:to>
      <xdr:col>72</xdr:col>
      <xdr:colOff>203200</xdr:colOff>
      <xdr:row>63</xdr:row>
      <xdr:rowOff>79553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106400" y="10635081"/>
          <a:ext cx="79756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868400" y="102989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557250" y="1007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79553</xdr:rowOff>
    </xdr:from>
    <xdr:to>
      <xdr:col>68</xdr:col>
      <xdr:colOff>152400</xdr:colOff>
      <xdr:row>63</xdr:row>
      <xdr:rowOff>96927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2293600" y="10640873"/>
          <a:ext cx="8128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1028689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63500" y="1005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242800" y="1027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950700" y="1005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63983</xdr:rowOff>
    </xdr:from>
    <xdr:to>
      <xdr:col>81</xdr:col>
      <xdr:colOff>95250</xdr:colOff>
      <xdr:row>63</xdr:row>
      <xdr:rowOff>165583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427960" y="106253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36060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563850" y="1059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49022</xdr:rowOff>
    </xdr:from>
    <xdr:to>
      <xdr:col>77</xdr:col>
      <xdr:colOff>95250</xdr:colOff>
      <xdr:row>63</xdr:row>
      <xdr:rowOff>150622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665960" y="1061034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370050" y="1069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22961</xdr:rowOff>
    </xdr:from>
    <xdr:to>
      <xdr:col>73</xdr:col>
      <xdr:colOff>44450</xdr:colOff>
      <xdr:row>63</xdr:row>
      <xdr:rowOff>124561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868400" y="105842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109338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7250" y="1067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28753</xdr:rowOff>
    </xdr:from>
    <xdr:to>
      <xdr:col>68</xdr:col>
      <xdr:colOff>203200</xdr:colOff>
      <xdr:row>63</xdr:row>
      <xdr:rowOff>130353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1059007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115130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63500" y="1067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46127</xdr:rowOff>
    </xdr:from>
    <xdr:to>
      <xdr:col>64</xdr:col>
      <xdr:colOff>152400</xdr:colOff>
      <xdr:row>63</xdr:row>
      <xdr:rowOff>147727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242800" y="10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132504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950700" y="106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令和元年度から実施の道路整備事業に係る起債の償還等に伴い上昇し、類似団体平均をやや上回って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２％となっている。今後も起債抑制や計画的な償還管理により、類似団体の平均水準の維持に努める。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6204373"/>
          <a:ext cx="0" cy="1461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63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666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95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620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41487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712950" y="7074324"/>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686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27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33444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903960" y="7037917"/>
          <a:ext cx="80899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5960" y="70112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678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41</xdr:row>
      <xdr:rowOff>164677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106400" y="703791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70112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7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41487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2293600" y="7037917"/>
          <a:ext cx="8128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700320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70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701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67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27960" y="70353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700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5960" y="70273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710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698711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67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698711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67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7035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711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令和２年度に引き続いて、将来負担比率は算定されず、良好な状態となっている。主な要因として、公共下水道事業や集落排水事業等に係る地方債の定期償還による地方債現在高の減があ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今後とも後年度負担を十分に考慮し、地方債の新規発行については極力抑制し、やむを得ない場合においても交付税措置等の有利なもののみとし、将来負担の抑制に努め適正水準の確保に努める。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263684"/>
          <a:ext cx="0" cy="1562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79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826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170543</xdr:rowOff>
    </xdr:from>
    <xdr:to>
      <xdr:col>68</xdr:col>
      <xdr:colOff>152400</xdr:colOff>
      <xdr:row>14</xdr:row>
      <xdr:rowOff>26670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2293600" y="2349863"/>
          <a:ext cx="81280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63850" y="2264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427960" y="22921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665960" y="236649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370050" y="214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868400" y="22485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557250" y="202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055600" y="229906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34670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763500" y="238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2242800" y="232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62247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19507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10,049
9,873
72.40
13,931,538
13,016,118
390,845
4,956,190
3,955,874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類似団体と比較して低いものの、職員数が多いため経常収支比率の人件費分が高くなっている。これは保育所や公共施設の運営を直営で行っていることに起因していることから、指定管理者制度導入施設の拡充、直営施設の民営化を推進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414520" y="5486908"/>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503420" y="662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342765" y="66535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503420" y="523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42765" y="548690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21844</xdr:rowOff>
    </xdr:from>
    <xdr:to>
      <xdr:col>24</xdr:col>
      <xdr:colOff>25400</xdr:colOff>
      <xdr:row>34</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654425" y="5721604"/>
          <a:ext cx="760095"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503420" y="57015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380865" y="572566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841625" y="5803900"/>
          <a:ext cx="8128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611245" y="581710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298190" y="589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35</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021205" y="5909818"/>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790825" y="574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494915" y="552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145288</xdr:rowOff>
    </xdr:from>
    <xdr:to>
      <xdr:col>11</xdr:col>
      <xdr:colOff>9525</xdr:colOff>
      <xdr:row>35</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217930" y="5845048"/>
          <a:ext cx="803275"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987550" y="573481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74495" y="551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67130" y="572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71220" y="549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142494</xdr:rowOff>
    </xdr:from>
    <xdr:to>
      <xdr:col>24</xdr:col>
      <xdr:colOff>76200</xdr:colOff>
      <xdr:row>34</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380865" y="567461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159021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50342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611245" y="5753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29819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790825" y="5862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494915" y="594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163068</xdr:rowOff>
    </xdr:from>
    <xdr:to>
      <xdr:col>11</xdr:col>
      <xdr:colOff>60325</xdr:colOff>
      <xdr:row>35</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987550" y="586282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74495" y="594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94488</xdr:rowOff>
    </xdr:from>
    <xdr:to>
      <xdr:col>6</xdr:col>
      <xdr:colOff>171450</xdr:colOff>
      <xdr:row>35</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67130" y="5794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71220" y="587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と比較して極端に高い数値を示している。これは類似団体と比較して公共施設が多いことが要因と考えられるため、指定管理者制度導入施設の拡充など、より効率的な運営を図ることはもとより、抜本的な見直しを行い施設の統廃合を推進し、維持管理コストの低減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20</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5104110" y="2340610"/>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5177770" y="333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xdr:rowOff>
    </xdr:from>
    <xdr:to>
      <xdr:col>82</xdr:col>
      <xdr:colOff>196850</xdr:colOff>
      <xdr:row>20</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015210" y="33578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517777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015210" y="23406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62230</xdr:rowOff>
    </xdr:from>
    <xdr:to>
      <xdr:col>82</xdr:col>
      <xdr:colOff>107950</xdr:colOff>
      <xdr:row>20</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334490" y="3247390"/>
          <a:ext cx="76962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517777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05331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104140</xdr:rowOff>
    </xdr:from>
    <xdr:to>
      <xdr:col>78</xdr:col>
      <xdr:colOff>69850</xdr:colOff>
      <xdr:row>21</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531215" y="3456940"/>
          <a:ext cx="80327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28369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3987780" y="25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16510</xdr:rowOff>
    </xdr:from>
    <xdr:to>
      <xdr:col>73</xdr:col>
      <xdr:colOff>180975</xdr:colOff>
      <xdr:row>21</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2710795" y="3536950"/>
          <a:ext cx="8204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480415" y="2853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167360" y="263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119380</xdr:rowOff>
    </xdr:from>
    <xdr:to>
      <xdr:col>69</xdr:col>
      <xdr:colOff>92075</xdr:colOff>
      <xdr:row>21</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1890375" y="3472180"/>
          <a:ext cx="8204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659995" y="2849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364085" y="26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1856720" y="28117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1543665" y="258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05331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91457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517777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53340</xdr:rowOff>
    </xdr:from>
    <xdr:to>
      <xdr:col>78</xdr:col>
      <xdr:colOff>120650</xdr:colOff>
      <xdr:row>20</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28369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139717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987780" y="349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137160</xdr:rowOff>
    </xdr:from>
    <xdr:to>
      <xdr:col>74</xdr:col>
      <xdr:colOff>31750</xdr:colOff>
      <xdr:row>21</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480415" y="34899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52087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16736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160020</xdr:rowOff>
    </xdr:from>
    <xdr:to>
      <xdr:col>69</xdr:col>
      <xdr:colOff>142875</xdr:colOff>
      <xdr:row>21</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659995" y="351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364085" y="359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68580</xdr:rowOff>
    </xdr:from>
    <xdr:to>
      <xdr:col>65</xdr:col>
      <xdr:colOff>53975</xdr:colOff>
      <xdr:row>20</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1856720" y="34213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154957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1543665"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扶助費に係る経常収支比率は、類似団体平均を下回っている。引き続き扶助事業の精査を進め、類似団体平均を維持していく。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414520" y="907796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503420" y="1038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342765" y="104063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50342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342765" y="907796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654425" y="9400540"/>
          <a:ext cx="76009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503420" y="952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380865" y="95529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841625" y="9451340"/>
          <a:ext cx="8128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611245" y="9587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298190" y="967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021205" y="9476740"/>
          <a:ext cx="8204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790825"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494915"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217930" y="9413240"/>
          <a:ext cx="803275"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987550" y="96507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674495"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167130" y="9650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87122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380865"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50342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611245" y="94005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298190" y="917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790825"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494915" y="921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987550" y="94259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674495"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167130" y="936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871220" y="913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その他経費に係る経常収支比率は、繰出基準の算出見直し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が行われて以降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下水道事業などの償還に係る公営企業に対する繰出金負担が大きいことから、維持管理費のさらなる縮減を図るとともに、独立採算の原則に立ち返り、料金の値上げによる受益者負担の適正化を図り、公営企業の財政健全化を推し進め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104110" y="903859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517777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015210" y="103720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517777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015210" y="90385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16510</xdr:rowOff>
    </xdr:from>
    <xdr:to>
      <xdr:col>82</xdr:col>
      <xdr:colOff>107950</xdr:colOff>
      <xdr:row>62</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334490" y="10242550"/>
          <a:ext cx="76962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5177770" y="9610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05331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20320</xdr:rowOff>
    </xdr:from>
    <xdr:to>
      <xdr:col>78</xdr:col>
      <xdr:colOff>69850</xdr:colOff>
      <xdr:row>62</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531215" y="1041400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283690" y="9829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987780" y="960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5080</xdr:rowOff>
    </xdr:from>
    <xdr:to>
      <xdr:col>73</xdr:col>
      <xdr:colOff>180975</xdr:colOff>
      <xdr:row>62</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2710795" y="10398760"/>
          <a:ext cx="8204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480415" y="9837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167360" y="961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153670</xdr:rowOff>
    </xdr:from>
    <xdr:to>
      <xdr:col>69</xdr:col>
      <xdr:colOff>92075</xdr:colOff>
      <xdr:row>62</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1890375" y="10379710"/>
          <a:ext cx="8204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659995" y="9852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364085" y="962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1856720" y="98755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1543665"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137160</xdr:rowOff>
    </xdr:from>
    <xdr:to>
      <xdr:col>82</xdr:col>
      <xdr:colOff>158750</xdr:colOff>
      <xdr:row>61</xdr:row>
      <xdr:rowOff>67310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053310" y="10195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109237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517777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140970</xdr:rowOff>
    </xdr:from>
    <xdr:to>
      <xdr:col>78</xdr:col>
      <xdr:colOff>120650</xdr:colOff>
      <xdr:row>62</xdr:row>
      <xdr:rowOff>71120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283690" y="1036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55897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98778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7620</xdr:rowOff>
    </xdr:from>
    <xdr:to>
      <xdr:col>74</xdr:col>
      <xdr:colOff>31750</xdr:colOff>
      <xdr:row>62</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480415" y="10401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93997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16736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125730</xdr:rowOff>
    </xdr:from>
    <xdr:to>
      <xdr:col>69</xdr:col>
      <xdr:colOff>142875</xdr:colOff>
      <xdr:row>62</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659995" y="1035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40657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364085"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102870</xdr:rowOff>
    </xdr:from>
    <xdr:to>
      <xdr:col>65</xdr:col>
      <xdr:colOff>53975</xdr:colOff>
      <xdr:row>62</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1856720" y="103289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17797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543665"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補助費等に係る経常収支比率は、類似団体平均を下回っている。今後も引き続き歳入に見合った歳出構造への変革を進め、現在の比率の維持に努める。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092644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92644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92644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92644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92644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104110" y="550672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517777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015210" y="68821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5177770" y="525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015210" y="55067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119380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334490" y="6013450"/>
          <a:ext cx="76962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517777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05331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35</xdr:row>
      <xdr:rowOff>153670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531215" y="6013450"/>
          <a:ext cx="8032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28369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98778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153670</xdr:rowOff>
    </xdr:from>
    <xdr:to>
      <xdr:col>73</xdr:col>
      <xdr:colOff>180975</xdr:colOff>
      <xdr:row>36</xdr:row>
      <xdr:rowOff>20320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2710795" y="602107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480415" y="628269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16736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20320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1890375" y="604012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659995"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364085"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1856720" y="62217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1543665"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05331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517777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283690" y="5962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98778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102870</xdr:rowOff>
    </xdr:from>
    <xdr:to>
      <xdr:col>74</xdr:col>
      <xdr:colOff>31750</xdr:colOff>
      <xdr:row>36</xdr:row>
      <xdr:rowOff>33020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480415" y="59702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16736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140970</xdr:rowOff>
    </xdr:from>
    <xdr:to>
      <xdr:col>69</xdr:col>
      <xdr:colOff>142875</xdr:colOff>
      <xdr:row>36</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659995" y="6008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81297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364085"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1856720" y="59931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1543665"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公債費に係る経常収支比率は、類似団体平均を下回っている。新規の大規模事業において町債発行による増嵩はあるものの、既発債が順次償還を迎えるため、以降も漸減傾向は続く見通しである。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10565"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3685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0565"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685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0565"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685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0565"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685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414520" y="12362434"/>
          <a:ext cx="0" cy="1046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503420" y="1338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342765" y="134094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503420" y="1210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342765" y="1236243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159004</xdr:rowOff>
    </xdr:from>
    <xdr:to>
      <xdr:col>24</xdr:col>
      <xdr:colOff>25400</xdr:colOff>
      <xdr:row>75</xdr:row>
      <xdr:rowOff>14986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654425" y="12564364"/>
          <a:ext cx="760095"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503420" y="12894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380865" y="1291818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xdr:rowOff>
    </xdr:from>
    <xdr:to>
      <xdr:col>19</xdr:col>
      <xdr:colOff>187325</xdr:colOff>
      <xdr:row>75</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841625" y="12587986"/>
          <a:ext cx="8128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611245" y="129410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298190" y="1302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021205" y="12574270"/>
          <a:ext cx="8204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790825" y="1292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494915" y="1300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163576</xdr:rowOff>
    </xdr:from>
    <xdr:to>
      <xdr:col>11</xdr:col>
      <xdr:colOff>9525</xdr:colOff>
      <xdr:row>75</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217930" y="12568936"/>
          <a:ext cx="803275"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987550" y="129136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674495" y="129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167130" y="1291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871220" y="1300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108204</xdr:rowOff>
    </xdr:from>
    <xdr:to>
      <xdr:col>24</xdr:col>
      <xdr:colOff>76200</xdr:colOff>
      <xdr:row>75</xdr:row>
      <xdr:rowOff>38354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380865" y="1251356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124731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503420" y="1236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135636</xdr:rowOff>
    </xdr:from>
    <xdr:to>
      <xdr:col>20</xdr:col>
      <xdr:colOff>38100</xdr:colOff>
      <xdr:row>75</xdr:row>
      <xdr:rowOff>65786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611245" y="1254099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75963</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298190" y="123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790825" y="12550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494915"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987550" y="125272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674495"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112776</xdr:rowOff>
    </xdr:from>
    <xdr:to>
      <xdr:col>6</xdr:col>
      <xdr:colOff>171450</xdr:colOff>
      <xdr:row>75</xdr:row>
      <xdr:rowOff>42926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167130" y="12518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53103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871220" y="1229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公債費以外の経常収支比率は、類似団体平均より大幅に高い状況となっている。各経費の分析のとおり、施設の統廃合やさらなる行政運営の効率化を図り、経常経費の歳出規模を逓減させていく必要がある。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1383010"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092644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1383010"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092644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383010"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092644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383010"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092644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104110" y="1244473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5177770" y="1344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015210" y="134696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517777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015210" y="1244473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80</xdr:row>
      <xdr:rowOff>66039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334490" y="13275310"/>
          <a:ext cx="769620" cy="20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5177770" y="1275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05331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66039</xdr:rowOff>
    </xdr:from>
    <xdr:to>
      <xdr:col>78</xdr:col>
      <xdr:colOff>69850</xdr:colOff>
      <xdr:row>81</xdr:row>
      <xdr:rowOff>62230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531215" y="13477239"/>
          <a:ext cx="803275"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28369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98778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62230</xdr:rowOff>
    </xdr:from>
    <xdr:to>
      <xdr:col>73</xdr:col>
      <xdr:colOff>180975</xdr:colOff>
      <xdr:row>81</xdr:row>
      <xdr:rowOff>62230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710795" y="1364107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480415" y="13121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16736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92711</xdr:rowOff>
    </xdr:from>
    <xdr:to>
      <xdr:col>69</xdr:col>
      <xdr:colOff>92075</xdr:colOff>
      <xdr:row>81</xdr:row>
      <xdr:rowOff>62230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1890375" y="13503911"/>
          <a:ext cx="82042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659995"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364085"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1856720" y="1306449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1543665" y="1283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053310" y="13228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517777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28369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98778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11430</xdr:rowOff>
    </xdr:from>
    <xdr:to>
      <xdr:col>74</xdr:col>
      <xdr:colOff>31750</xdr:colOff>
      <xdr:row>81</xdr:row>
      <xdr:rowOff>113030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480415" y="135902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97807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16736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11430</xdr:rowOff>
    </xdr:from>
    <xdr:to>
      <xdr:col>69</xdr:col>
      <xdr:colOff>142875</xdr:colOff>
      <xdr:row>81</xdr:row>
      <xdr:rowOff>113030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659995"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97807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364085"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1856720" y="1345311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128288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1543665"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07540" y="352470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24280" y="33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07540" y="320575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24280" y="30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07540" y="2886801"/>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24280" y="2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07540" y="2564039"/>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24280" y="24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07540" y="224508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24280" y="2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07540" y="1926136"/>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2428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4988560" y="2124657"/>
          <a:ext cx="0" cy="1271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054600" y="337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899660" y="339643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054600" y="187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899660" y="212465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134320</xdr:rowOff>
    </xdr:from>
    <xdr:to>
      <xdr:col>29</xdr:col>
      <xdr:colOff>127000</xdr:colOff>
      <xdr:row>16</xdr:row>
      <xdr:rowOff>28256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409440" y="2687020"/>
          <a:ext cx="579120" cy="61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054600" y="298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37760" y="3011289"/>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28256</xdr:rowOff>
    </xdr:from>
    <xdr:to>
      <xdr:col>26</xdr:col>
      <xdr:colOff>50800</xdr:colOff>
      <xdr:row>16</xdr:row>
      <xdr:rowOff>94079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802380" y="2748596"/>
          <a:ext cx="607060" cy="65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358640" y="302156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074160" y="310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94079</xdr:rowOff>
    </xdr:from>
    <xdr:to>
      <xdr:col>22</xdr:col>
      <xdr:colOff>114300</xdr:colOff>
      <xdr:row>16</xdr:row>
      <xdr:rowOff>96378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187700" y="2814419"/>
          <a:ext cx="61468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751580" y="305811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467100" y="314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96378</xdr:rowOff>
    </xdr:from>
    <xdr:to>
      <xdr:col>18</xdr:col>
      <xdr:colOff>177800</xdr:colOff>
      <xdr:row>16</xdr:row>
      <xdr:rowOff>122106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565400" y="2816718"/>
          <a:ext cx="622300" cy="2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144520" y="3073780"/>
          <a:ext cx="7874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852420" y="316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514600" y="309934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30120" y="318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83520</xdr:rowOff>
    </xdr:from>
    <xdr:to>
      <xdr:col>29</xdr:col>
      <xdr:colOff>177800</xdr:colOff>
      <xdr:row>16</xdr:row>
      <xdr:rowOff>13670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37760" y="2636220"/>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100047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054600" y="248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148906</xdr:rowOff>
    </xdr:from>
    <xdr:to>
      <xdr:col>26</xdr:col>
      <xdr:colOff>101600</xdr:colOff>
      <xdr:row>16</xdr:row>
      <xdr:rowOff>79056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358640" y="2701606"/>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89233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074160" y="247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43279</xdr:rowOff>
    </xdr:from>
    <xdr:to>
      <xdr:col>22</xdr:col>
      <xdr:colOff>165100</xdr:colOff>
      <xdr:row>16</xdr:row>
      <xdr:rowOff>144879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751580" y="276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155056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467100" y="254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45578</xdr:rowOff>
    </xdr:from>
    <xdr:to>
      <xdr:col>19</xdr:col>
      <xdr:colOff>38100</xdr:colOff>
      <xdr:row>16</xdr:row>
      <xdr:rowOff>147178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144520" y="2765918"/>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157355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852420" y="254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71306</xdr:rowOff>
    </xdr:from>
    <xdr:to>
      <xdr:col>15</xdr:col>
      <xdr:colOff>101600</xdr:colOff>
      <xdr:row>17</xdr:row>
      <xdr:rowOff>1456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514600" y="2791646"/>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11633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30120" y="256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07540" y="746614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07540" y="7139577"/>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24280" y="69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1907540" y="68168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24280" y="66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1907540" y="64902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24280" y="63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1907540" y="616367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22428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1907540" y="583710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24280" y="56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988560" y="5940478"/>
          <a:ext cx="0" cy="13228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054600" y="723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899660" y="726331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054600" y="568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899660" y="594047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124616</xdr:rowOff>
    </xdr:from>
    <xdr:to>
      <xdr:col>29</xdr:col>
      <xdr:colOff>127000</xdr:colOff>
      <xdr:row>35</xdr:row>
      <xdr:rowOff>181897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409440" y="6593996"/>
          <a:ext cx="57912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054600" y="6652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37760" y="6680601"/>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181897</xdr:rowOff>
    </xdr:from>
    <xdr:to>
      <xdr:col>26</xdr:col>
      <xdr:colOff>50800</xdr:colOff>
      <xdr:row>35</xdr:row>
      <xdr:rowOff>190894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802380" y="6651277"/>
          <a:ext cx="607060" cy="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358640" y="6719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074160" y="68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190894</xdr:rowOff>
    </xdr:from>
    <xdr:to>
      <xdr:col>22</xdr:col>
      <xdr:colOff>114300</xdr:colOff>
      <xdr:row>35</xdr:row>
      <xdr:rowOff>260388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187700" y="6660274"/>
          <a:ext cx="614680" cy="6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751580" y="673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67100" y="681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260388</xdr:rowOff>
    </xdr:from>
    <xdr:to>
      <xdr:col>18</xdr:col>
      <xdr:colOff>177800</xdr:colOff>
      <xdr:row>35</xdr:row>
      <xdr:rowOff>279198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565400" y="6729768"/>
          <a:ext cx="622300" cy="1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144520" y="6746225"/>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852420" y="683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514600" y="674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230120" y="682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73816</xdr:rowOff>
    </xdr:from>
    <xdr:to>
      <xdr:col>29</xdr:col>
      <xdr:colOff>177800</xdr:colOff>
      <xdr:row>35</xdr:row>
      <xdr:rowOff>175416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37760" y="6543196"/>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261793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054600" y="638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131097</xdr:rowOff>
    </xdr:from>
    <xdr:to>
      <xdr:col>26</xdr:col>
      <xdr:colOff>101600</xdr:colOff>
      <xdr:row>35</xdr:row>
      <xdr:rowOff>232697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358640" y="660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242874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074160" y="636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140094</xdr:rowOff>
    </xdr:from>
    <xdr:to>
      <xdr:col>22</xdr:col>
      <xdr:colOff>165100</xdr:colOff>
      <xdr:row>35</xdr:row>
      <xdr:rowOff>241694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751580" y="660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251871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467100" y="637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209588</xdr:rowOff>
    </xdr:from>
    <xdr:to>
      <xdr:col>19</xdr:col>
      <xdr:colOff>38100</xdr:colOff>
      <xdr:row>35</xdr:row>
      <xdr:rowOff>311188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144520" y="6678968"/>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321365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852420" y="64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228398</xdr:rowOff>
    </xdr:from>
    <xdr:to>
      <xdr:col>15</xdr:col>
      <xdr:colOff>101600</xdr:colOff>
      <xdr:row>35</xdr:row>
      <xdr:rowOff>329998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514600" y="669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340175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230120" y="646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10,049
9,873
72.40
13,931,538
13,016,118
390,845
4,956,190
3,955,874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46749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084955" y="5266913"/>
          <a:ext cx="1270" cy="985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137660" y="62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020820" y="6252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137660" y="504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020820" y="52669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106407</xdr:rowOff>
    </xdr:from>
    <xdr:to>
      <xdr:col>24</xdr:col>
      <xdr:colOff>63500</xdr:colOff>
      <xdr:row>34</xdr:row>
      <xdr:rowOff>157929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355340" y="5806167"/>
          <a:ext cx="73152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137660" y="5960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036060" y="5981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157929</xdr:rowOff>
    </xdr:from>
    <xdr:to>
      <xdr:col>19</xdr:col>
      <xdr:colOff>177800</xdr:colOff>
      <xdr:row>35</xdr:row>
      <xdr:rowOff>81055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565400" y="5857689"/>
          <a:ext cx="789940" cy="9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312160" y="5988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086315" y="607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69707</xdr:rowOff>
    </xdr:from>
    <xdr:to>
      <xdr:col>15</xdr:col>
      <xdr:colOff>50800</xdr:colOff>
      <xdr:row>35</xdr:row>
      <xdr:rowOff>81055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1790700" y="5937107"/>
          <a:ext cx="7747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514600" y="60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343931" y="61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69707</xdr:rowOff>
    </xdr:from>
    <xdr:to>
      <xdr:col>10</xdr:col>
      <xdr:colOff>114300</xdr:colOff>
      <xdr:row>35</xdr:row>
      <xdr:rowOff>82536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008380" y="5937107"/>
          <a:ext cx="78232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739900" y="605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546371" y="614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965200" y="60687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771671" y="61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55607</xdr:rowOff>
    </xdr:from>
    <xdr:to>
      <xdr:col>24</xdr:col>
      <xdr:colOff>114300</xdr:colOff>
      <xdr:row>34</xdr:row>
      <xdr:rowOff>157207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036060" y="57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78484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137660" y="56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107129</xdr:rowOff>
    </xdr:from>
    <xdr:to>
      <xdr:col>20</xdr:col>
      <xdr:colOff>38100</xdr:colOff>
      <xdr:row>35</xdr:row>
      <xdr:rowOff>37279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312160" y="58068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53806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086315" y="558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30255</xdr:rowOff>
    </xdr:from>
    <xdr:to>
      <xdr:col>15</xdr:col>
      <xdr:colOff>101600</xdr:colOff>
      <xdr:row>35</xdr:row>
      <xdr:rowOff>131855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514600" y="58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148382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311615" y="568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18907</xdr:rowOff>
    </xdr:from>
    <xdr:to>
      <xdr:col>10</xdr:col>
      <xdr:colOff>165100</xdr:colOff>
      <xdr:row>35</xdr:row>
      <xdr:rowOff>120507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739900" y="58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137034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514055" y="56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31736</xdr:rowOff>
    </xdr:from>
    <xdr:to>
      <xdr:col>6</xdr:col>
      <xdr:colOff>38100</xdr:colOff>
      <xdr:row>35</xdr:row>
      <xdr:rowOff>133336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965200" y="58991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149863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739355" y="568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084955" y="8459818"/>
          <a:ext cx="1270" cy="146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137660" y="992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020820" y="9925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137660" y="823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020820" y="8459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154453</xdr:rowOff>
    </xdr:from>
    <xdr:to>
      <xdr:col>24</xdr:col>
      <xdr:colOff>63500</xdr:colOff>
      <xdr:row>53</xdr:row>
      <xdr:rowOff>18138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355340" y="8704093"/>
          <a:ext cx="731520" cy="19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13766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036060" y="9545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18138</xdr:rowOff>
    </xdr:from>
    <xdr:to>
      <xdr:col>19</xdr:col>
      <xdr:colOff>177800</xdr:colOff>
      <xdr:row>53</xdr:row>
      <xdr:rowOff>64788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565400" y="8903058"/>
          <a:ext cx="789940" cy="4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312160" y="9551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118631" y="964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64788</xdr:rowOff>
    </xdr:from>
    <xdr:to>
      <xdr:col>15</xdr:col>
      <xdr:colOff>50800</xdr:colOff>
      <xdr:row>53</xdr:row>
      <xdr:rowOff>107178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790700" y="8949708"/>
          <a:ext cx="7747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514600" y="9541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343931" y="96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107178</xdr:rowOff>
    </xdr:from>
    <xdr:to>
      <xdr:col>10</xdr:col>
      <xdr:colOff>114300</xdr:colOff>
      <xdr:row>54</xdr:row>
      <xdr:rowOff>72058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008380" y="8992098"/>
          <a:ext cx="782320" cy="13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739900" y="95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546371" y="96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965200" y="9611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771671" y="97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103653</xdr:rowOff>
    </xdr:from>
    <xdr:to>
      <xdr:col>24</xdr:col>
      <xdr:colOff>114300</xdr:colOff>
      <xdr:row>52</xdr:row>
      <xdr:rowOff>33803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036060" y="8653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126530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137660" y="850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138788</xdr:rowOff>
    </xdr:from>
    <xdr:to>
      <xdr:col>20</xdr:col>
      <xdr:colOff>38100</xdr:colOff>
      <xdr:row>53</xdr:row>
      <xdr:rowOff>68938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312160" y="8856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85465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086315" y="863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13988</xdr:rowOff>
    </xdr:from>
    <xdr:to>
      <xdr:col>15</xdr:col>
      <xdr:colOff>101600</xdr:colOff>
      <xdr:row>53</xdr:row>
      <xdr:rowOff>115588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514600" y="88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132115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311615" y="868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56378</xdr:rowOff>
    </xdr:from>
    <xdr:to>
      <xdr:col>10</xdr:col>
      <xdr:colOff>165100</xdr:colOff>
      <xdr:row>53</xdr:row>
      <xdr:rowOff>157978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739900" y="89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3055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514055" y="872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21258</xdr:rowOff>
    </xdr:from>
    <xdr:to>
      <xdr:col>6</xdr:col>
      <xdr:colOff>38100</xdr:colOff>
      <xdr:row>54</xdr:row>
      <xdr:rowOff>122858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965200" y="90738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139385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739355" y="885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084955" y="11750446"/>
          <a:ext cx="1270" cy="151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137660" y="13270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020820" y="13266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137660" y="115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020820" y="11750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60452</xdr:rowOff>
    </xdr:from>
    <xdr:to>
      <xdr:col>24</xdr:col>
      <xdr:colOff>63500</xdr:colOff>
      <xdr:row>77</xdr:row>
      <xdr:rowOff>49022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355340" y="12801092"/>
          <a:ext cx="7315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137660" y="1296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036060" y="12983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49022</xdr:rowOff>
    </xdr:from>
    <xdr:to>
      <xdr:col>19</xdr:col>
      <xdr:colOff>177800</xdr:colOff>
      <xdr:row>78</xdr:row>
      <xdr:rowOff>25591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565400" y="12957302"/>
          <a:ext cx="789940" cy="14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312160" y="13015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150948" y="131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25591</xdr:rowOff>
    </xdr:from>
    <xdr:to>
      <xdr:col>15</xdr:col>
      <xdr:colOff>50800</xdr:colOff>
      <xdr:row>78</xdr:row>
      <xdr:rowOff>60489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790700" y="13101511"/>
          <a:ext cx="7747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514600" y="13044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353388" y="1282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161150</xdr:rowOff>
    </xdr:from>
    <xdr:to>
      <xdr:col>10</xdr:col>
      <xdr:colOff>114300</xdr:colOff>
      <xdr:row>78</xdr:row>
      <xdr:rowOff>60489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008380" y="13069430"/>
          <a:ext cx="78232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739900" y="130510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578688" y="1283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965200" y="130564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03988" y="131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9652</xdr:rowOff>
    </xdr:from>
    <xdr:to>
      <xdr:col>24</xdr:col>
      <xdr:colOff>114300</xdr:colOff>
      <xdr:row>76</xdr:row>
      <xdr:rowOff>111252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036060" y="127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32529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137660" y="126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169672</xdr:rowOff>
    </xdr:from>
    <xdr:to>
      <xdr:col>20</xdr:col>
      <xdr:colOff>38100</xdr:colOff>
      <xdr:row>77</xdr:row>
      <xdr:rowOff>99822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312160" y="12910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116349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150948" y="1268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146241</xdr:rowOff>
    </xdr:from>
    <xdr:to>
      <xdr:col>15</xdr:col>
      <xdr:colOff>101600</xdr:colOff>
      <xdr:row>78</xdr:row>
      <xdr:rowOff>76391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514600" y="13054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67518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353388" y="1314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9689</xdr:rowOff>
    </xdr:from>
    <xdr:to>
      <xdr:col>10</xdr:col>
      <xdr:colOff>165100</xdr:colOff>
      <xdr:row>78</xdr:row>
      <xdr:rowOff>111289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739900" y="130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578688" y="131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110350</xdr:rowOff>
    </xdr:from>
    <xdr:to>
      <xdr:col>6</xdr:col>
      <xdr:colOff>38100</xdr:colOff>
      <xdr:row>78</xdr:row>
      <xdr:rowOff>40500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965200" y="13018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57027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03988" y="127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078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084955" y="15288216"/>
          <a:ext cx="1270" cy="1227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137660" y="165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020820" y="16515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137660" y="1507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020820" y="15288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89484</xdr:rowOff>
    </xdr:from>
    <xdr:to>
      <xdr:col>24</xdr:col>
      <xdr:colOff>63500</xdr:colOff>
      <xdr:row>98</xdr:row>
      <xdr:rowOff>12043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355340" y="16182924"/>
          <a:ext cx="731520" cy="25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137660" y="15776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036060" y="15925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120444</xdr:rowOff>
    </xdr:from>
    <xdr:to>
      <xdr:col>19</xdr:col>
      <xdr:colOff>177800</xdr:colOff>
      <xdr:row>98</xdr:row>
      <xdr:rowOff>12043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565400" y="16381524"/>
          <a:ext cx="789940" cy="5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312160" y="16154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118631" y="159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120444</xdr:rowOff>
    </xdr:from>
    <xdr:to>
      <xdr:col>15</xdr:col>
      <xdr:colOff>50800</xdr:colOff>
      <xdr:row>97</xdr:row>
      <xdr:rowOff>133049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790700" y="16381524"/>
          <a:ext cx="7747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514600" y="16169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343931" y="1594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133049</xdr:rowOff>
    </xdr:from>
    <xdr:to>
      <xdr:col>10</xdr:col>
      <xdr:colOff>114300</xdr:colOff>
      <xdr:row>98</xdr:row>
      <xdr:rowOff>7896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008380" y="16394129"/>
          <a:ext cx="78232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739900" y="1620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546371" y="159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965200" y="162044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771671" y="159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38684</xdr:rowOff>
    </xdr:from>
    <xdr:to>
      <xdr:col>24</xdr:col>
      <xdr:colOff>114300</xdr:colOff>
      <xdr:row>96</xdr:row>
      <xdr:rowOff>140284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036060" y="161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137660" y="161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132693</xdr:rowOff>
    </xdr:from>
    <xdr:to>
      <xdr:col>20</xdr:col>
      <xdr:colOff>38100</xdr:colOff>
      <xdr:row>98</xdr:row>
      <xdr:rowOff>62843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312160" y="16393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53970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118631" y="1648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69644</xdr:rowOff>
    </xdr:from>
    <xdr:to>
      <xdr:col>15</xdr:col>
      <xdr:colOff>101600</xdr:colOff>
      <xdr:row>97</xdr:row>
      <xdr:rowOff>171244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514600" y="1633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162371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343931" y="1642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82249</xdr:rowOff>
    </xdr:from>
    <xdr:to>
      <xdr:col>10</xdr:col>
      <xdr:colOff>165100</xdr:colOff>
      <xdr:row>98</xdr:row>
      <xdr:rowOff>12399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739900" y="16343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546371" y="164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128546</xdr:rowOff>
    </xdr:from>
    <xdr:to>
      <xdr:col>6</xdr:col>
      <xdr:colOff>38100</xdr:colOff>
      <xdr:row>98</xdr:row>
      <xdr:rowOff>58696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965200" y="16389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49823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771671" y="164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29992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29992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29992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218295" y="5342246"/>
          <a:ext cx="1270" cy="99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9271000" y="63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154160" y="6341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9271000" y="512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154160" y="5342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100888</xdr:rowOff>
    </xdr:from>
    <xdr:to>
      <xdr:col>55</xdr:col>
      <xdr:colOff>0</xdr:colOff>
      <xdr:row>35</xdr:row>
      <xdr:rowOff>76364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496300" y="5465368"/>
          <a:ext cx="723900" cy="47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9271000" y="5961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192260" y="59831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100888</xdr:rowOff>
    </xdr:from>
    <xdr:to>
      <xdr:col>50</xdr:col>
      <xdr:colOff>114300</xdr:colOff>
      <xdr:row>36</xdr:row>
      <xdr:rowOff>73982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713980" y="5465368"/>
          <a:ext cx="782320" cy="6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445500" y="5531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219655" y="562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141968</xdr:rowOff>
    </xdr:from>
    <xdr:to>
      <xdr:col>45</xdr:col>
      <xdr:colOff>177800</xdr:colOff>
      <xdr:row>36</xdr:row>
      <xdr:rowOff>73982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24040" y="5841728"/>
          <a:ext cx="789940" cy="26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670800" y="6063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477271" y="61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141968</xdr:rowOff>
    </xdr:from>
    <xdr:to>
      <xdr:col>41</xdr:col>
      <xdr:colOff>50800</xdr:colOff>
      <xdr:row>35</xdr:row>
      <xdr:rowOff>155917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149340" y="5841728"/>
          <a:ext cx="774700" cy="18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873240" y="607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2571" y="61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098540" y="60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5905011" y="61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25564</xdr:rowOff>
    </xdr:from>
    <xdr:to>
      <xdr:col>55</xdr:col>
      <xdr:colOff>50800</xdr:colOff>
      <xdr:row>35</xdr:row>
      <xdr:rowOff>127164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192260" y="5892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48441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9271000" y="574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50088</xdr:rowOff>
    </xdr:from>
    <xdr:to>
      <xdr:col>50</xdr:col>
      <xdr:colOff>165100</xdr:colOff>
      <xdr:row>32</xdr:row>
      <xdr:rowOff>151688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445500" y="54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168215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219655" y="519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23182</xdr:rowOff>
    </xdr:from>
    <xdr:to>
      <xdr:col>46</xdr:col>
      <xdr:colOff>38100</xdr:colOff>
      <xdr:row>36</xdr:row>
      <xdr:rowOff>124782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670800" y="60582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141309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477271" y="58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91168</xdr:rowOff>
    </xdr:from>
    <xdr:to>
      <xdr:col>41</xdr:col>
      <xdr:colOff>101600</xdr:colOff>
      <xdr:row>35</xdr:row>
      <xdr:rowOff>21318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873240" y="5790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37845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0255" y="556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105117</xdr:rowOff>
    </xdr:from>
    <xdr:to>
      <xdr:col>36</xdr:col>
      <xdr:colOff>165100</xdr:colOff>
      <xdr:row>36</xdr:row>
      <xdr:rowOff>35267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098540" y="5972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51794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5872695" y="575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29992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218295" y="8415817"/>
          <a:ext cx="1270" cy="146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9271000" y="98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154160" y="9879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9271000" y="819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154160" y="8415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33817</xdr:rowOff>
    </xdr:from>
    <xdr:to>
      <xdr:col>55</xdr:col>
      <xdr:colOff>0</xdr:colOff>
      <xdr:row>52</xdr:row>
      <xdr:rowOff>27663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496300" y="8415817"/>
          <a:ext cx="723900" cy="3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9271000" y="95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192260" y="95233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27663</xdr:rowOff>
    </xdr:from>
    <xdr:to>
      <xdr:col>50</xdr:col>
      <xdr:colOff>114300</xdr:colOff>
      <xdr:row>52</xdr:row>
      <xdr:rowOff>108641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713980" y="8744943"/>
          <a:ext cx="782320" cy="8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445500" y="944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219655" y="954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108641</xdr:rowOff>
    </xdr:from>
    <xdr:to>
      <xdr:col>45</xdr:col>
      <xdr:colOff>177800</xdr:colOff>
      <xdr:row>53</xdr:row>
      <xdr:rowOff>71025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24040" y="8825921"/>
          <a:ext cx="789940" cy="13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670800" y="9501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444955" y="959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57793</xdr:rowOff>
    </xdr:from>
    <xdr:to>
      <xdr:col>41</xdr:col>
      <xdr:colOff>50800</xdr:colOff>
      <xdr:row>53</xdr:row>
      <xdr:rowOff>71025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149340" y="8439793"/>
          <a:ext cx="774700" cy="5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873240" y="955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2571" y="96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098540" y="9552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5905011" y="964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154467</xdr:rowOff>
    </xdr:from>
    <xdr:to>
      <xdr:col>55</xdr:col>
      <xdr:colOff>50800</xdr:colOff>
      <xdr:row>50</xdr:row>
      <xdr:rowOff>84617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192260" y="8368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107494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9271000" y="832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148313</xdr:rowOff>
    </xdr:from>
    <xdr:to>
      <xdr:col>50</xdr:col>
      <xdr:colOff>165100</xdr:colOff>
      <xdr:row>52</xdr:row>
      <xdr:rowOff>78463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445500" y="8697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94990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219655" y="847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57841</xdr:rowOff>
    </xdr:from>
    <xdr:to>
      <xdr:col>46</xdr:col>
      <xdr:colOff>38100</xdr:colOff>
      <xdr:row>52</xdr:row>
      <xdr:rowOff>159441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670800" y="87751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4518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444955" y="855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20225</xdr:rowOff>
    </xdr:from>
    <xdr:to>
      <xdr:col>41</xdr:col>
      <xdr:colOff>101600</xdr:colOff>
      <xdr:row>53</xdr:row>
      <xdr:rowOff>121825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873240" y="89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138352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0255" y="868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6993</xdr:rowOff>
    </xdr:from>
    <xdr:to>
      <xdr:col>36</xdr:col>
      <xdr:colOff>165100</xdr:colOff>
      <xdr:row>50</xdr:row>
      <xdr:rowOff>108593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098540" y="838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125120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5872695" y="817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218295" y="12112666"/>
          <a:ext cx="1270" cy="110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9271000" y="1321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154160" y="1321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9271000" y="118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154160" y="12112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111185</xdr:rowOff>
    </xdr:from>
    <xdr:to>
      <xdr:col>55</xdr:col>
      <xdr:colOff>0</xdr:colOff>
      <xdr:row>75</xdr:row>
      <xdr:rowOff>150971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496300" y="12181265"/>
          <a:ext cx="723900" cy="54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9271000" y="12994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192260" y="130160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46326</xdr:rowOff>
    </xdr:from>
    <xdr:to>
      <xdr:col>50</xdr:col>
      <xdr:colOff>114300</xdr:colOff>
      <xdr:row>75</xdr:row>
      <xdr:rowOff>150971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713980" y="12619326"/>
          <a:ext cx="782320" cy="10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445500" y="1296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251971" y="130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46326</xdr:rowOff>
    </xdr:from>
    <xdr:to>
      <xdr:col>45</xdr:col>
      <xdr:colOff>177800</xdr:colOff>
      <xdr:row>77</xdr:row>
      <xdr:rowOff>24509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24040" y="12619326"/>
          <a:ext cx="789940" cy="3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670800" y="129964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477271" y="130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20650</xdr:rowOff>
    </xdr:from>
    <xdr:to>
      <xdr:col>41</xdr:col>
      <xdr:colOff>50800</xdr:colOff>
      <xdr:row>77</xdr:row>
      <xdr:rowOff>24509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149340" y="12928930"/>
          <a:ext cx="7747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873240" y="130490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2571" y="131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098540" y="13050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5905011" y="131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60385</xdr:rowOff>
    </xdr:from>
    <xdr:to>
      <xdr:col>55</xdr:col>
      <xdr:colOff>50800</xdr:colOff>
      <xdr:row>72</xdr:row>
      <xdr:rowOff>161985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192260" y="12130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146762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9271000" y="1204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100170</xdr:rowOff>
    </xdr:from>
    <xdr:to>
      <xdr:col>50</xdr:col>
      <xdr:colOff>165100</xdr:colOff>
      <xdr:row>76</xdr:row>
      <xdr:rowOff>30321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445500" y="12673170"/>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46847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219655" y="124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166976</xdr:rowOff>
    </xdr:from>
    <xdr:to>
      <xdr:col>46</xdr:col>
      <xdr:colOff>38100</xdr:colOff>
      <xdr:row>75</xdr:row>
      <xdr:rowOff>97126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670800" y="12572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113653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444955" y="1235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145159</xdr:rowOff>
    </xdr:from>
    <xdr:to>
      <xdr:col>41</xdr:col>
      <xdr:colOff>101600</xdr:colOff>
      <xdr:row>77</xdr:row>
      <xdr:rowOff>75309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873240" y="12885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91836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2571" y="126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141300</xdr:rowOff>
    </xdr:from>
    <xdr:to>
      <xdr:col>36</xdr:col>
      <xdr:colOff>165100</xdr:colOff>
      <xdr:row>77</xdr:row>
      <xdr:rowOff>71450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098540" y="1288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87977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5905011" y="126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218295" y="15159856"/>
          <a:ext cx="1270" cy="143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9271000" y="1660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154160" y="16597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9271000" y="1493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154160" y="15159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133322</xdr:rowOff>
    </xdr:from>
    <xdr:to>
      <xdr:col>55</xdr:col>
      <xdr:colOff>0</xdr:colOff>
      <xdr:row>94</xdr:row>
      <xdr:rowOff>34697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496300" y="15388562"/>
          <a:ext cx="723900" cy="40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9271000" y="1616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192260" y="161865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133322</xdr:rowOff>
    </xdr:from>
    <xdr:to>
      <xdr:col>50</xdr:col>
      <xdr:colOff>114300</xdr:colOff>
      <xdr:row>93</xdr:row>
      <xdr:rowOff>158910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713980" y="15388562"/>
          <a:ext cx="782320" cy="3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445500" y="161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251971" y="162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112779</xdr:rowOff>
    </xdr:from>
    <xdr:to>
      <xdr:col>45</xdr:col>
      <xdr:colOff>177800</xdr:colOff>
      <xdr:row>93</xdr:row>
      <xdr:rowOff>158910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24040" y="15703299"/>
          <a:ext cx="78994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670800" y="16179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477271" y="162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53739</xdr:rowOff>
    </xdr:from>
    <xdr:to>
      <xdr:col>41</xdr:col>
      <xdr:colOff>50800</xdr:colOff>
      <xdr:row>93</xdr:row>
      <xdr:rowOff>112779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149340" y="15476619"/>
          <a:ext cx="774700" cy="2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873240" y="1622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2571" y="163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098540" y="16213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5905011" y="163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155347</xdr:rowOff>
    </xdr:from>
    <xdr:to>
      <xdr:col>55</xdr:col>
      <xdr:colOff>50800</xdr:colOff>
      <xdr:row>94</xdr:row>
      <xdr:rowOff>85497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192260" y="157458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6774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9271000" y="155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82522</xdr:rowOff>
    </xdr:from>
    <xdr:to>
      <xdr:col>50</xdr:col>
      <xdr:colOff>165100</xdr:colOff>
      <xdr:row>92</xdr:row>
      <xdr:rowOff>12672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445500" y="15337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29199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219655" y="151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108110</xdr:rowOff>
    </xdr:from>
    <xdr:to>
      <xdr:col>46</xdr:col>
      <xdr:colOff>38100</xdr:colOff>
      <xdr:row>94</xdr:row>
      <xdr:rowOff>38260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670800" y="15698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54787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444955" y="1547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61979</xdr:rowOff>
    </xdr:from>
    <xdr:to>
      <xdr:col>41</xdr:col>
      <xdr:colOff>101600</xdr:colOff>
      <xdr:row>93</xdr:row>
      <xdr:rowOff>163579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873240" y="1565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8656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0255" y="1543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2939</xdr:rowOff>
    </xdr:from>
    <xdr:to>
      <xdr:col>36</xdr:col>
      <xdr:colOff>165100</xdr:colOff>
      <xdr:row>92</xdr:row>
      <xdr:rowOff>104539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098540" y="154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121066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5872695" y="1520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374495" y="5164728"/>
          <a:ext cx="1269" cy="1417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4419580" y="494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287500" y="5164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629640" y="65824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4419580" y="6258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325600" y="640374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31648</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54940" y="6569608"/>
          <a:ext cx="7747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578840" y="64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17628" y="621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118516</xdr:rowOff>
    </xdr:from>
    <xdr:to>
      <xdr:col>76</xdr:col>
      <xdr:colOff>114300</xdr:colOff>
      <xdr:row>39</xdr:row>
      <xdr:rowOff>31648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072620" y="6488836"/>
          <a:ext cx="78232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804140" y="641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42928"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118516</xdr:rowOff>
    </xdr:from>
    <xdr:to>
      <xdr:col>71</xdr:col>
      <xdr:colOff>177800</xdr:colOff>
      <xdr:row>38</xdr:row>
      <xdr:rowOff>155702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1282680" y="6488836"/>
          <a:ext cx="78994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029440" y="64460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1868228" y="6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1231880" y="6506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1070668" y="659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325600" y="65354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441958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5788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278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152298</xdr:rowOff>
    </xdr:from>
    <xdr:to>
      <xdr:col>76</xdr:col>
      <xdr:colOff>165100</xdr:colOff>
      <xdr:row>39</xdr:row>
      <xdr:rowOff>82448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804140" y="6522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73575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8517" y="6611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67716</xdr:rowOff>
    </xdr:from>
    <xdr:to>
      <xdr:col>72</xdr:col>
      <xdr:colOff>38100</xdr:colOff>
      <xdr:row>38</xdr:row>
      <xdr:rowOff>169316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029440" y="64380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14393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1868228" y="62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104902</xdr:rowOff>
    </xdr:from>
    <xdr:to>
      <xdr:col>67</xdr:col>
      <xdr:colOff>101600</xdr:colOff>
      <xdr:row>39</xdr:row>
      <xdr:rowOff>35052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1231880" y="6475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51579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1070668" y="625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49738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4332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4332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374495" y="11740888"/>
          <a:ext cx="1269" cy="144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4419580" y="131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287500" y="13181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4419580" y="1152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287500" y="11740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35322</xdr:rowOff>
    </xdr:from>
    <xdr:to>
      <xdr:col>85</xdr:col>
      <xdr:colOff>127000</xdr:colOff>
      <xdr:row>77</xdr:row>
      <xdr:rowOff>68413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629640" y="12943602"/>
          <a:ext cx="74676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4419580" y="1248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325600" y="12629430"/>
          <a:ext cx="9398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68413</xdr:rowOff>
    </xdr:from>
    <xdr:to>
      <xdr:col>81</xdr:col>
      <xdr:colOff>50800</xdr:colOff>
      <xdr:row>77</xdr:row>
      <xdr:rowOff>68422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54940" y="12976693"/>
          <a:ext cx="7747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578840" y="12646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08171" y="124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29963</xdr:rowOff>
    </xdr:from>
    <xdr:to>
      <xdr:col>76</xdr:col>
      <xdr:colOff>114300</xdr:colOff>
      <xdr:row>77</xdr:row>
      <xdr:rowOff>68422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072620" y="12938243"/>
          <a:ext cx="78232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804140" y="12681971"/>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10611" y="12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29963</xdr:rowOff>
    </xdr:from>
    <xdr:to>
      <xdr:col>71</xdr:col>
      <xdr:colOff>177800</xdr:colOff>
      <xdr:row>77</xdr:row>
      <xdr:rowOff>90267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1282680" y="12938243"/>
          <a:ext cx="789940" cy="6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029440" y="12697506"/>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35911" y="124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1231880" y="12699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061211" y="124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155972</xdr:rowOff>
    </xdr:from>
    <xdr:to>
      <xdr:col>85</xdr:col>
      <xdr:colOff>177800</xdr:colOff>
      <xdr:row>77</xdr:row>
      <xdr:rowOff>86122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325600" y="128966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134399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4419580" y="128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17613</xdr:rowOff>
    </xdr:from>
    <xdr:to>
      <xdr:col>81</xdr:col>
      <xdr:colOff>101600</xdr:colOff>
      <xdr:row>77</xdr:row>
      <xdr:rowOff>119213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578840" y="129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110340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8171" y="1301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17622</xdr:rowOff>
    </xdr:from>
    <xdr:to>
      <xdr:col>76</xdr:col>
      <xdr:colOff>165100</xdr:colOff>
      <xdr:row>77</xdr:row>
      <xdr:rowOff>119222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804140" y="129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110349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10611" y="130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150613</xdr:rowOff>
    </xdr:from>
    <xdr:to>
      <xdr:col>72</xdr:col>
      <xdr:colOff>38100</xdr:colOff>
      <xdr:row>77</xdr:row>
      <xdr:rowOff>80763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029440" y="12891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71890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35911" y="129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39467</xdr:rowOff>
    </xdr:from>
    <xdr:to>
      <xdr:col>67</xdr:col>
      <xdr:colOff>101600</xdr:colOff>
      <xdr:row>77</xdr:row>
      <xdr:rowOff>141067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1231880" y="129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132194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061211" y="130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374495" y="15165952"/>
          <a:ext cx="1269" cy="1464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4419580" y="1663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287500" y="166300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4419580" y="1494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287500" y="15165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47757</xdr:rowOff>
    </xdr:from>
    <xdr:to>
      <xdr:col>85</xdr:col>
      <xdr:colOff>127000</xdr:colOff>
      <xdr:row>96</xdr:row>
      <xdr:rowOff>57617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629640" y="15973557"/>
          <a:ext cx="746760" cy="17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4419580" y="16228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325600" y="16250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11730</xdr:rowOff>
    </xdr:from>
    <xdr:to>
      <xdr:col>81</xdr:col>
      <xdr:colOff>50800</xdr:colOff>
      <xdr:row>96</xdr:row>
      <xdr:rowOff>57617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54940" y="16105170"/>
          <a:ext cx="7747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578840" y="16389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08171" y="164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11730</xdr:rowOff>
    </xdr:from>
    <xdr:to>
      <xdr:col>76</xdr:col>
      <xdr:colOff>114300</xdr:colOff>
      <xdr:row>96</xdr:row>
      <xdr:rowOff>65367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072620" y="16105170"/>
          <a:ext cx="782320" cy="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804140" y="164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10611" y="164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53449</xdr:rowOff>
    </xdr:from>
    <xdr:to>
      <xdr:col>71</xdr:col>
      <xdr:colOff>177800</xdr:colOff>
      <xdr:row>96</xdr:row>
      <xdr:rowOff>65367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1282680" y="15979249"/>
          <a:ext cx="789940" cy="17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029440" y="16403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35911" y="164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1231880" y="16417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061211" y="165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168407</xdr:rowOff>
    </xdr:from>
    <xdr:to>
      <xdr:col>85</xdr:col>
      <xdr:colOff>177800</xdr:colOff>
      <xdr:row>95</xdr:row>
      <xdr:rowOff>98557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325600" y="159265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19834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4419580" y="1577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6817</xdr:rowOff>
    </xdr:from>
    <xdr:to>
      <xdr:col>81</xdr:col>
      <xdr:colOff>101600</xdr:colOff>
      <xdr:row>96</xdr:row>
      <xdr:rowOff>108417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578840" y="161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124944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8171" y="1588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132380</xdr:rowOff>
    </xdr:from>
    <xdr:to>
      <xdr:col>76</xdr:col>
      <xdr:colOff>165100</xdr:colOff>
      <xdr:row>96</xdr:row>
      <xdr:rowOff>62530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804140" y="16058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79057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10611" y="158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14567</xdr:rowOff>
    </xdr:from>
    <xdr:to>
      <xdr:col>72</xdr:col>
      <xdr:colOff>38100</xdr:colOff>
      <xdr:row>96</xdr:row>
      <xdr:rowOff>116167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029440" y="161080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132694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1835911" y="1589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2649</xdr:rowOff>
    </xdr:from>
    <xdr:to>
      <xdr:col>67</xdr:col>
      <xdr:colOff>101600</xdr:colOff>
      <xdr:row>95</xdr:row>
      <xdr:rowOff>104249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1231880" y="159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120776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1061211" y="157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9507835" y="5219680"/>
          <a:ext cx="1269" cy="129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19560540" y="5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443700" y="5219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19560540" y="6225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9458940" y="6374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8735040" y="6364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573828" y="61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7937480" y="635842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76268" y="613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7162780" y="6335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001568" y="611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6388080" y="63770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6226868" y="615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1956054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563072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563072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563072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63072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07835" y="8549927"/>
          <a:ext cx="1269" cy="143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19560540" y="9993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19560540" y="833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443700" y="8549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287</xdr:rowOff>
    </xdr:from>
    <xdr:to>
      <xdr:col>116</xdr:col>
      <xdr:colOff>63500</xdr:colOff>
      <xdr:row>51</xdr:row>
      <xdr:rowOff>122457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8778220" y="8549927"/>
          <a:ext cx="731520" cy="12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19560540" y="9827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58940" y="9848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122457</xdr:rowOff>
    </xdr:from>
    <xdr:to>
      <xdr:col>111</xdr:col>
      <xdr:colOff>177800</xdr:colOff>
      <xdr:row>51</xdr:row>
      <xdr:rowOff>142443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7988280" y="8672097"/>
          <a:ext cx="78994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735040" y="9851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573828" y="994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155767</xdr:rowOff>
    </xdr:from>
    <xdr:to>
      <xdr:col>107</xdr:col>
      <xdr:colOff>50800</xdr:colOff>
      <xdr:row>51</xdr:row>
      <xdr:rowOff>142443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7213580" y="8537767"/>
          <a:ext cx="774700" cy="1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7937480" y="9865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76268" y="995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155767</xdr:rowOff>
    </xdr:from>
    <xdr:to>
      <xdr:col>102</xdr:col>
      <xdr:colOff>114300</xdr:colOff>
      <xdr:row>51</xdr:row>
      <xdr:rowOff>163932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6431260" y="8537767"/>
          <a:ext cx="78232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7162780" y="98723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001568" y="99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6388080" y="9873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6226868" y="996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120937</xdr:rowOff>
    </xdr:from>
    <xdr:to>
      <xdr:col>116</xdr:col>
      <xdr:colOff>114300</xdr:colOff>
      <xdr:row>51</xdr:row>
      <xdr:rowOff>51087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58940" y="85029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73964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19560540" y="84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71657</xdr:rowOff>
    </xdr:from>
    <xdr:to>
      <xdr:col>112</xdr:col>
      <xdr:colOff>38100</xdr:colOff>
      <xdr:row>52</xdr:row>
      <xdr:rowOff>1807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735040" y="8621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18334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41511" y="84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91643</xdr:rowOff>
    </xdr:from>
    <xdr:to>
      <xdr:col>107</xdr:col>
      <xdr:colOff>101600</xdr:colOff>
      <xdr:row>52</xdr:row>
      <xdr:rowOff>21793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7937480" y="8641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38320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66811" y="8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104967</xdr:rowOff>
    </xdr:from>
    <xdr:to>
      <xdr:col>102</xdr:col>
      <xdr:colOff>165100</xdr:colOff>
      <xdr:row>51</xdr:row>
      <xdr:rowOff>35117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7162780" y="84869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51644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6969251" y="826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113132</xdr:rowOff>
    </xdr:from>
    <xdr:to>
      <xdr:col>98</xdr:col>
      <xdr:colOff>38100</xdr:colOff>
      <xdr:row>52</xdr:row>
      <xdr:rowOff>43282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6388080" y="8662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59809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6194551" y="844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58903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563072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63072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63072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5894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5894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07835" y="11932401"/>
          <a:ext cx="1269" cy="138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19560540" y="1331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9443700" y="1331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19560540" y="1171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443700" y="119324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29961</xdr:rowOff>
    </xdr:from>
    <xdr:to>
      <xdr:col>116</xdr:col>
      <xdr:colOff>63500</xdr:colOff>
      <xdr:row>71</xdr:row>
      <xdr:rowOff>89463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778220" y="11932401"/>
          <a:ext cx="73152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19560540" y="12627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58940" y="12649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89463</xdr:rowOff>
    </xdr:from>
    <xdr:to>
      <xdr:col>111</xdr:col>
      <xdr:colOff>177800</xdr:colOff>
      <xdr:row>72</xdr:row>
      <xdr:rowOff>2257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7988280" y="11991903"/>
          <a:ext cx="78994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735040" y="12646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541511" y="127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85282</xdr:rowOff>
    </xdr:from>
    <xdr:to>
      <xdr:col>107</xdr:col>
      <xdr:colOff>50800</xdr:colOff>
      <xdr:row>72</xdr:row>
      <xdr:rowOff>2257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7213580" y="11987722"/>
          <a:ext cx="7747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7937480" y="1267663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66811" y="127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85282</xdr:rowOff>
    </xdr:from>
    <xdr:to>
      <xdr:col>102</xdr:col>
      <xdr:colOff>114300</xdr:colOff>
      <xdr:row>72</xdr:row>
      <xdr:rowOff>85423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6431260" y="11987722"/>
          <a:ext cx="782320" cy="1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7162780" y="1267016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6969251" y="127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6388080" y="12663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6194551" y="127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150611</xdr:rowOff>
    </xdr:from>
    <xdr:to>
      <xdr:col>116</xdr:col>
      <xdr:colOff>114300</xdr:colOff>
      <xdr:row>71</xdr:row>
      <xdr:rowOff>80761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58940" y="11885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103638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19560540" y="1183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38663</xdr:rowOff>
    </xdr:from>
    <xdr:to>
      <xdr:col>112</xdr:col>
      <xdr:colOff>38100</xdr:colOff>
      <xdr:row>71</xdr:row>
      <xdr:rowOff>140263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735040" y="119411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156790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509195" y="1172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122907</xdr:rowOff>
    </xdr:from>
    <xdr:to>
      <xdr:col>107</xdr:col>
      <xdr:colOff>101600</xdr:colOff>
      <xdr:row>72</xdr:row>
      <xdr:rowOff>53057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7937480" y="12025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69584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734495" y="1180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34482</xdr:rowOff>
    </xdr:from>
    <xdr:to>
      <xdr:col>102</xdr:col>
      <xdr:colOff>165100</xdr:colOff>
      <xdr:row>71</xdr:row>
      <xdr:rowOff>136082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7162780" y="119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152609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6936935" y="1171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34623</xdr:rowOff>
    </xdr:from>
    <xdr:to>
      <xdr:col>98</xdr:col>
      <xdr:colOff>38100</xdr:colOff>
      <xdr:row>72</xdr:row>
      <xdr:rowOff>136223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6388080" y="12104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152750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6162235"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1,295,264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157,282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定員管理計画において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の期間は、現職員数の維持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を見込んでいる。物件費については、住民１人当たり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215,564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407,791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円となっており、どちらも大規模事業の建設に起因する事業費の増嵩が要因となっている。また繰出金については、住民１人当たり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132,331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となっており、これは、下水道事業債などの償還に係る繰出金負担が大きいことにより類似団体に比して多額となっている。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10,049
9,873
72.40
13,931,538
13,016,118
390,845
4,956,190
3,955,874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0784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084955" y="5044542"/>
          <a:ext cx="1270" cy="139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137660" y="64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020820" y="64393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137660" y="48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020820" y="5044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98781</xdr:rowOff>
    </xdr:from>
    <xdr:to>
      <xdr:col>24</xdr:col>
      <xdr:colOff>63500</xdr:colOff>
      <xdr:row>31</xdr:row>
      <xdr:rowOff>143358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355340" y="5295621"/>
          <a:ext cx="73152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137660" y="5858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036060" y="58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143358</xdr:rowOff>
    </xdr:from>
    <xdr:to>
      <xdr:col>19</xdr:col>
      <xdr:colOff>177800</xdr:colOff>
      <xdr:row>31</xdr:row>
      <xdr:rowOff>162332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565400" y="5340198"/>
          <a:ext cx="78994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12160" y="5875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150948" y="59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103581</xdr:rowOff>
    </xdr:from>
    <xdr:to>
      <xdr:col>15</xdr:col>
      <xdr:colOff>50800</xdr:colOff>
      <xdr:row>31</xdr:row>
      <xdr:rowOff>162332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1790700" y="5300421"/>
          <a:ext cx="7747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14600" y="57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353388" y="58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103581</xdr:rowOff>
    </xdr:from>
    <xdr:to>
      <xdr:col>10</xdr:col>
      <xdr:colOff>114300</xdr:colOff>
      <xdr:row>31</xdr:row>
      <xdr:rowOff>146558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008380" y="5300421"/>
          <a:ext cx="78232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39900" y="5798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578688" y="58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65200" y="5843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0398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47981</xdr:rowOff>
    </xdr:from>
    <xdr:to>
      <xdr:col>24</xdr:col>
      <xdr:colOff>114300</xdr:colOff>
      <xdr:row>31</xdr:row>
      <xdr:rowOff>149581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036060" y="52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70858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137660" y="510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92558</xdr:rowOff>
    </xdr:from>
    <xdr:to>
      <xdr:col>20</xdr:col>
      <xdr:colOff>38100</xdr:colOff>
      <xdr:row>32</xdr:row>
      <xdr:rowOff>22708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12160" y="5289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39235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150948" y="506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111532</xdr:rowOff>
    </xdr:from>
    <xdr:to>
      <xdr:col>15</xdr:col>
      <xdr:colOff>101600</xdr:colOff>
      <xdr:row>32</xdr:row>
      <xdr:rowOff>41682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14600" y="5308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58209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353388" y="508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52781</xdr:rowOff>
    </xdr:from>
    <xdr:to>
      <xdr:col>10</xdr:col>
      <xdr:colOff>165100</xdr:colOff>
      <xdr:row>31</xdr:row>
      <xdr:rowOff>154381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39900" y="52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170908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578688" y="50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95758</xdr:rowOff>
    </xdr:from>
    <xdr:to>
      <xdr:col>6</xdr:col>
      <xdr:colOff>38100</xdr:colOff>
      <xdr:row>32</xdr:row>
      <xdr:rowOff>25908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65200" y="5292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42435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03988" y="50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084955" y="8456618"/>
          <a:ext cx="1270" cy="1257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137660" y="97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020820" y="97144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137660" y="823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020820" y="8456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39886</xdr:rowOff>
    </xdr:from>
    <xdr:to>
      <xdr:col>24</xdr:col>
      <xdr:colOff>63500</xdr:colOff>
      <xdr:row>53</xdr:row>
      <xdr:rowOff>82207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355340" y="8757166"/>
          <a:ext cx="731520" cy="20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137660" y="93395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036060" y="93610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39886</xdr:rowOff>
    </xdr:from>
    <xdr:to>
      <xdr:col>19</xdr:col>
      <xdr:colOff>177800</xdr:colOff>
      <xdr:row>54</xdr:row>
      <xdr:rowOff>131897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565400" y="8757166"/>
          <a:ext cx="789940" cy="4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312160" y="9032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086315" y="912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110431</xdr:rowOff>
    </xdr:from>
    <xdr:to>
      <xdr:col>15</xdr:col>
      <xdr:colOff>50800</xdr:colOff>
      <xdr:row>54</xdr:row>
      <xdr:rowOff>131897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790700" y="9162991"/>
          <a:ext cx="7747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514600" y="942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311615" y="951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110431</xdr:rowOff>
    </xdr:from>
    <xdr:to>
      <xdr:col>10</xdr:col>
      <xdr:colOff>114300</xdr:colOff>
      <xdr:row>54</xdr:row>
      <xdr:rowOff>127927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008380" y="9162991"/>
          <a:ext cx="782320" cy="1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739900" y="94637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514055" y="955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965200" y="9488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739355" y="957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31407</xdr:rowOff>
    </xdr:from>
    <xdr:to>
      <xdr:col>24</xdr:col>
      <xdr:colOff>114300</xdr:colOff>
      <xdr:row>53</xdr:row>
      <xdr:rowOff>133007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036060" y="8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54284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137660" y="877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160536</xdr:rowOff>
    </xdr:from>
    <xdr:to>
      <xdr:col>20</xdr:col>
      <xdr:colOff>38100</xdr:colOff>
      <xdr:row>52</xdr:row>
      <xdr:rowOff>90686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312160" y="8710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107213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086315" y="848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81097</xdr:rowOff>
    </xdr:from>
    <xdr:to>
      <xdr:col>15</xdr:col>
      <xdr:colOff>101600</xdr:colOff>
      <xdr:row>55</xdr:row>
      <xdr:rowOff>11247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514600" y="9133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27774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311615" y="891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59631</xdr:rowOff>
    </xdr:from>
    <xdr:to>
      <xdr:col>10</xdr:col>
      <xdr:colOff>165100</xdr:colOff>
      <xdr:row>54</xdr:row>
      <xdr:rowOff>161231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739900" y="91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6308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514055" y="889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77127</xdr:rowOff>
    </xdr:from>
    <xdr:to>
      <xdr:col>6</xdr:col>
      <xdr:colOff>38100</xdr:colOff>
      <xdr:row>55</xdr:row>
      <xdr:rowOff>7277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965200" y="9129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23804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739355" y="890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040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084955" y="11864585"/>
          <a:ext cx="1270" cy="126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137660" y="1313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020820" y="1312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137660" y="1164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020820" y="11864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129785</xdr:rowOff>
    </xdr:from>
    <xdr:to>
      <xdr:col>24</xdr:col>
      <xdr:colOff>63500</xdr:colOff>
      <xdr:row>76</xdr:row>
      <xdr:rowOff>127977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355340" y="11864585"/>
          <a:ext cx="731520" cy="100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137660" y="12689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036060" y="1271106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49822</xdr:rowOff>
    </xdr:from>
    <xdr:to>
      <xdr:col>19</xdr:col>
      <xdr:colOff>177800</xdr:colOff>
      <xdr:row>76</xdr:row>
      <xdr:rowOff>127977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565400" y="12790462"/>
          <a:ext cx="789940" cy="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312160" y="12874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086315" y="1296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49822</xdr:rowOff>
    </xdr:from>
    <xdr:to>
      <xdr:col>15</xdr:col>
      <xdr:colOff>50800</xdr:colOff>
      <xdr:row>76</xdr:row>
      <xdr:rowOff>72171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790700" y="12790462"/>
          <a:ext cx="7747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514600" y="1292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311615" y="1302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72171</xdr:rowOff>
    </xdr:from>
    <xdr:to>
      <xdr:col>10</xdr:col>
      <xdr:colOff>114300</xdr:colOff>
      <xdr:row>77</xdr:row>
      <xdr:rowOff>62368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008380" y="12812811"/>
          <a:ext cx="782320" cy="1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739900" y="1296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14055" y="1305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965200" y="129668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39355" y="130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78985</xdr:rowOff>
    </xdr:from>
    <xdr:to>
      <xdr:col>24</xdr:col>
      <xdr:colOff>114300</xdr:colOff>
      <xdr:row>71</xdr:row>
      <xdr:rowOff>9135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036060" y="1181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32012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137660" y="117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77177</xdr:rowOff>
    </xdr:from>
    <xdr:to>
      <xdr:col>20</xdr:col>
      <xdr:colOff>38100</xdr:colOff>
      <xdr:row>77</xdr:row>
      <xdr:rowOff>7327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312160" y="12817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23853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086315" y="1259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170472</xdr:rowOff>
    </xdr:from>
    <xdr:to>
      <xdr:col>15</xdr:col>
      <xdr:colOff>101600</xdr:colOff>
      <xdr:row>76</xdr:row>
      <xdr:rowOff>100622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514600" y="12743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117148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311615" y="1252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21371</xdr:rowOff>
    </xdr:from>
    <xdr:to>
      <xdr:col>10</xdr:col>
      <xdr:colOff>165100</xdr:colOff>
      <xdr:row>76</xdr:row>
      <xdr:rowOff>122971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739900" y="127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139499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14055" y="1254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xdr:rowOff>
    </xdr:from>
    <xdr:to>
      <xdr:col>6</xdr:col>
      <xdr:colOff>38100</xdr:colOff>
      <xdr:row>77</xdr:row>
      <xdr:rowOff>113168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965200" y="129198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129695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39355" y="1270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70560" y="16454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467494" y="16315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70560" y="15337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084955" y="15180055"/>
          <a:ext cx="1270" cy="111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137660" y="1630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020820" y="16296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137660" y="1495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020820" y="15180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37247</xdr:rowOff>
    </xdr:from>
    <xdr:to>
      <xdr:col>24</xdr:col>
      <xdr:colOff>63500</xdr:colOff>
      <xdr:row>95</xdr:row>
      <xdr:rowOff>115422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355340" y="15963047"/>
          <a:ext cx="731520" cy="7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137660" y="160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036060" y="16026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72103</xdr:rowOff>
    </xdr:from>
    <xdr:to>
      <xdr:col>19</xdr:col>
      <xdr:colOff>177800</xdr:colOff>
      <xdr:row>95</xdr:row>
      <xdr:rowOff>115422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565400" y="15997903"/>
          <a:ext cx="78994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312160" y="160663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118631" y="161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67177</xdr:rowOff>
    </xdr:from>
    <xdr:to>
      <xdr:col>15</xdr:col>
      <xdr:colOff>50800</xdr:colOff>
      <xdr:row>95</xdr:row>
      <xdr:rowOff>72103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1790700" y="15992977"/>
          <a:ext cx="7747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514600" y="16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343931" y="161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55964</xdr:rowOff>
    </xdr:from>
    <xdr:to>
      <xdr:col>10</xdr:col>
      <xdr:colOff>114300</xdr:colOff>
      <xdr:row>95</xdr:row>
      <xdr:rowOff>67177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008380" y="15981764"/>
          <a:ext cx="78232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739900" y="1610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546371" y="1619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965200" y="161127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771671" y="162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157897</xdr:rowOff>
    </xdr:from>
    <xdr:to>
      <xdr:col>24</xdr:col>
      <xdr:colOff>114300</xdr:colOff>
      <xdr:row>95</xdr:row>
      <xdr:rowOff>88047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036060" y="15916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9324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137660" y="157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64622</xdr:rowOff>
    </xdr:from>
    <xdr:to>
      <xdr:col>20</xdr:col>
      <xdr:colOff>38100</xdr:colOff>
      <xdr:row>95</xdr:row>
      <xdr:rowOff>166222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312160" y="159904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11299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118631" y="157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21303</xdr:rowOff>
    </xdr:from>
    <xdr:to>
      <xdr:col>15</xdr:col>
      <xdr:colOff>101600</xdr:colOff>
      <xdr:row>95</xdr:row>
      <xdr:rowOff>122903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514600" y="159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139430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343931" y="157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16377</xdr:rowOff>
    </xdr:from>
    <xdr:to>
      <xdr:col>10</xdr:col>
      <xdr:colOff>165100</xdr:colOff>
      <xdr:row>95</xdr:row>
      <xdr:rowOff>117977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739900" y="159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134504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546371" y="157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5164</xdr:rowOff>
    </xdr:from>
    <xdr:to>
      <xdr:col>6</xdr:col>
      <xdr:colOff>38100</xdr:colOff>
      <xdr:row>95</xdr:row>
      <xdr:rowOff>106764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965200" y="15930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123291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771671" y="157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3640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218295" y="5139182"/>
          <a:ext cx="127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9271000" y="49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154160" y="51391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160782</xdr:rowOff>
    </xdr:from>
    <xdr:to>
      <xdr:col>55</xdr:col>
      <xdr:colOff>0</xdr:colOff>
      <xdr:row>36</xdr:row>
      <xdr:rowOff>22606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496300" y="6028182"/>
          <a:ext cx="7239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9271000" y="64201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192260" y="64416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22606</xdr:rowOff>
    </xdr:from>
    <xdr:to>
      <xdr:col>50</xdr:col>
      <xdr:colOff>114300</xdr:colOff>
      <xdr:row>36</xdr:row>
      <xdr:rowOff>27813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713980" y="6057646"/>
          <a:ext cx="78232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445500" y="6469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329877" y="655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27813</xdr:rowOff>
    </xdr:from>
    <xdr:to>
      <xdr:col>45</xdr:col>
      <xdr:colOff>177800</xdr:colOff>
      <xdr:row>36</xdr:row>
      <xdr:rowOff>37973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24040" y="6062853"/>
          <a:ext cx="78994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670800" y="6461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54755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37973</xdr:rowOff>
    </xdr:from>
    <xdr:to>
      <xdr:col>41</xdr:col>
      <xdr:colOff>50800</xdr:colOff>
      <xdr:row>36</xdr:row>
      <xdr:rowOff>43942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149340" y="6073013"/>
          <a:ext cx="7747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87324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57617"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098540" y="6455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5982917" y="6544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109982</xdr:rowOff>
    </xdr:from>
    <xdr:to>
      <xdr:col>55</xdr:col>
      <xdr:colOff>50800</xdr:colOff>
      <xdr:row>36</xdr:row>
      <xdr:rowOff>40132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192260" y="59773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132859</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9271000" y="58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143256</xdr:rowOff>
    </xdr:from>
    <xdr:to>
      <xdr:col>50</xdr:col>
      <xdr:colOff>165100</xdr:colOff>
      <xdr:row>36</xdr:row>
      <xdr:rowOff>73406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445500" y="6010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89933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284288" y="57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148463</xdr:rowOff>
    </xdr:from>
    <xdr:to>
      <xdr:col>46</xdr:col>
      <xdr:colOff>38100</xdr:colOff>
      <xdr:row>36</xdr:row>
      <xdr:rowOff>78613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670800" y="6015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95140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09588" y="57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158623</xdr:rowOff>
    </xdr:from>
    <xdr:to>
      <xdr:col>41</xdr:col>
      <xdr:colOff>101600</xdr:colOff>
      <xdr:row>36</xdr:row>
      <xdr:rowOff>88773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873240" y="6026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105300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12028" y="580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164592</xdr:rowOff>
    </xdr:from>
    <xdr:to>
      <xdr:col>36</xdr:col>
      <xdr:colOff>165100</xdr:colOff>
      <xdr:row>36</xdr:row>
      <xdr:rowOff>94742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098540" y="60319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111269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5937328" y="58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5826760" y="9748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60083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826760" y="8632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29992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73463</xdr:rowOff>
    </xdr:from>
    <xdr:to>
      <xdr:col>54</xdr:col>
      <xdr:colOff>189865</xdr:colOff>
      <xdr:row>58</xdr:row>
      <xdr:rowOff>16879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9218295" y="8790743"/>
          <a:ext cx="1270" cy="94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20706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9271000" y="974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16879</xdr:rowOff>
    </xdr:from>
    <xdr:to>
      <xdr:col>55</xdr:col>
      <xdr:colOff>88900</xdr:colOff>
      <xdr:row>58</xdr:row>
      <xdr:rowOff>16879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154160" y="97399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20140</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9271000" y="856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73463</xdr:rowOff>
    </xdr:from>
    <xdr:to>
      <xdr:col>55</xdr:col>
      <xdr:colOff>88900</xdr:colOff>
      <xdr:row>52</xdr:row>
      <xdr:rowOff>73463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154160" y="8790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147095</xdr:rowOff>
    </xdr:from>
    <xdr:to>
      <xdr:col>55</xdr:col>
      <xdr:colOff>0</xdr:colOff>
      <xdr:row>52</xdr:row>
      <xdr:rowOff>73463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496300" y="8529095"/>
          <a:ext cx="723900" cy="26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123123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9271000" y="9510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144696</xdr:rowOff>
    </xdr:from>
    <xdr:to>
      <xdr:col>55</xdr:col>
      <xdr:colOff>50800</xdr:colOff>
      <xdr:row>57</xdr:row>
      <xdr:rowOff>74846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192260" y="95325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147095</xdr:rowOff>
    </xdr:from>
    <xdr:to>
      <xdr:col>50</xdr:col>
      <xdr:colOff>114300</xdr:colOff>
      <xdr:row>54</xdr:row>
      <xdr:rowOff>23463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7713980" y="8529095"/>
          <a:ext cx="782320" cy="5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128145</xdr:rowOff>
    </xdr:from>
    <xdr:to>
      <xdr:col>50</xdr:col>
      <xdr:colOff>165100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445500" y="9515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49422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251971" y="960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12690</xdr:rowOff>
    </xdr:from>
    <xdr:to>
      <xdr:col>45</xdr:col>
      <xdr:colOff>177800</xdr:colOff>
      <xdr:row>54</xdr:row>
      <xdr:rowOff>23463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24040" y="9065250"/>
          <a:ext cx="78994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152399</xdr:rowOff>
    </xdr:from>
    <xdr:to>
      <xdr:col>46</xdr:col>
      <xdr:colOff>38100</xdr:colOff>
      <xdr:row>57</xdr:row>
      <xdr:rowOff>82549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670800" y="95402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73676</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477271" y="962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87357</xdr:rowOff>
    </xdr:from>
    <xdr:to>
      <xdr:col>41</xdr:col>
      <xdr:colOff>50800</xdr:colOff>
      <xdr:row>54</xdr:row>
      <xdr:rowOff>12690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149340" y="8469357"/>
          <a:ext cx="774700" cy="59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154046</xdr:rowOff>
    </xdr:from>
    <xdr:to>
      <xdr:col>41</xdr:col>
      <xdr:colOff>101600</xdr:colOff>
      <xdr:row>57</xdr:row>
      <xdr:rowOff>84196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873240" y="9541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75323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2571" y="96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142741</xdr:rowOff>
    </xdr:from>
    <xdr:to>
      <xdr:col>36</xdr:col>
      <xdr:colOff>165100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098540" y="9530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64018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5905011" y="96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22663</xdr:rowOff>
    </xdr:from>
    <xdr:to>
      <xdr:col>55</xdr:col>
      <xdr:colOff>50800</xdr:colOff>
      <xdr:row>52</xdr:row>
      <xdr:rowOff>124263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192260" y="87399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147140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9271000" y="869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96295</xdr:rowOff>
    </xdr:from>
    <xdr:to>
      <xdr:col>50</xdr:col>
      <xdr:colOff>165100</xdr:colOff>
      <xdr:row>51</xdr:row>
      <xdr:rowOff>26445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445500" y="8478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42972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219655" y="82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144113</xdr:rowOff>
    </xdr:from>
    <xdr:to>
      <xdr:col>46</xdr:col>
      <xdr:colOff>38100</xdr:colOff>
      <xdr:row>54</xdr:row>
      <xdr:rowOff>74263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670800" y="9029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90790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444955" y="880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133340</xdr:rowOff>
    </xdr:from>
    <xdr:to>
      <xdr:col>41</xdr:col>
      <xdr:colOff>101600</xdr:colOff>
      <xdr:row>54</xdr:row>
      <xdr:rowOff>63490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873240" y="9018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80017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70255" y="879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36557</xdr:rowOff>
    </xdr:from>
    <xdr:to>
      <xdr:col>36</xdr:col>
      <xdr:colOff>165100</xdr:colOff>
      <xdr:row>50</xdr:row>
      <xdr:rowOff>138157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098540" y="84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154684</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5872695" y="820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29992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218295" y="11856767"/>
          <a:ext cx="1270" cy="146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9271000" y="1332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154160" y="13326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9271000" y="1163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154160" y="11856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140114</xdr:rowOff>
    </xdr:from>
    <xdr:to>
      <xdr:col>55</xdr:col>
      <xdr:colOff>0</xdr:colOff>
      <xdr:row>76</xdr:row>
      <xdr:rowOff>63784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496300" y="12713114"/>
          <a:ext cx="723900" cy="9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9271000" y="12990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192260" y="130122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63784</xdr:rowOff>
    </xdr:from>
    <xdr:to>
      <xdr:col>50</xdr:col>
      <xdr:colOff>114300</xdr:colOff>
      <xdr:row>76</xdr:row>
      <xdr:rowOff>164247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713980" y="12804424"/>
          <a:ext cx="782320" cy="10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445500" y="129854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251971" y="130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119855</xdr:rowOff>
    </xdr:from>
    <xdr:to>
      <xdr:col>45</xdr:col>
      <xdr:colOff>177800</xdr:colOff>
      <xdr:row>76</xdr:row>
      <xdr:rowOff>164247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24040" y="12860495"/>
          <a:ext cx="789940" cy="4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670800" y="130911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477271" y="131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56184</xdr:rowOff>
    </xdr:from>
    <xdr:to>
      <xdr:col>41</xdr:col>
      <xdr:colOff>50800</xdr:colOff>
      <xdr:row>76</xdr:row>
      <xdr:rowOff>119855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149340" y="12796824"/>
          <a:ext cx="774700" cy="6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873240" y="131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2571" y="132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098540" y="131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5905011" y="132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89314</xdr:rowOff>
    </xdr:from>
    <xdr:to>
      <xdr:col>55</xdr:col>
      <xdr:colOff>50800</xdr:colOff>
      <xdr:row>76</xdr:row>
      <xdr:rowOff>19464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192260" y="12662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112191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9271000" y="125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12984</xdr:rowOff>
    </xdr:from>
    <xdr:to>
      <xdr:col>50</xdr:col>
      <xdr:colOff>165100</xdr:colOff>
      <xdr:row>76</xdr:row>
      <xdr:rowOff>114584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445500" y="127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131110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251971" y="125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113447</xdr:rowOff>
    </xdr:from>
    <xdr:to>
      <xdr:col>46</xdr:col>
      <xdr:colOff>38100</xdr:colOff>
      <xdr:row>77</xdr:row>
      <xdr:rowOff>43597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670800" y="12854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60124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477271" y="126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69055</xdr:rowOff>
    </xdr:from>
    <xdr:to>
      <xdr:col>41</xdr:col>
      <xdr:colOff>101600</xdr:colOff>
      <xdr:row>76</xdr:row>
      <xdr:rowOff>170655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873240" y="128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15732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2571" y="1258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5384</xdr:rowOff>
    </xdr:from>
    <xdr:to>
      <xdr:col>36</xdr:col>
      <xdr:colOff>165100</xdr:colOff>
      <xdr:row>76</xdr:row>
      <xdr:rowOff>106984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098540" y="127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123512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59050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30640</xdr:rowOff>
    </xdr:from>
    <xdr:to>
      <xdr:col>54</xdr:col>
      <xdr:colOff>189865</xdr:colOff>
      <xdr:row>98</xdr:row>
      <xdr:rowOff>66740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218295" y="15621160"/>
          <a:ext cx="1270" cy="87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70567</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9271000" y="164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66740</xdr:rowOff>
    </xdr:from>
    <xdr:to>
      <xdr:col>55</xdr:col>
      <xdr:colOff>88900</xdr:colOff>
      <xdr:row>98</xdr:row>
      <xdr:rowOff>66740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9154160" y="164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148767</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9271000" y="1540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30640</xdr:rowOff>
    </xdr:from>
    <xdr:to>
      <xdr:col>55</xdr:col>
      <xdr:colOff>88900</xdr:colOff>
      <xdr:row>93</xdr:row>
      <xdr:rowOff>30640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154160" y="15621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2257</xdr:rowOff>
    </xdr:from>
    <xdr:to>
      <xdr:col>55</xdr:col>
      <xdr:colOff>0</xdr:colOff>
      <xdr:row>93</xdr:row>
      <xdr:rowOff>30640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496300" y="15592777"/>
          <a:ext cx="723900" cy="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9271000" y="1622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154175</xdr:rowOff>
    </xdr:from>
    <xdr:to>
      <xdr:col>55</xdr:col>
      <xdr:colOff>50800</xdr:colOff>
      <xdr:row>97</xdr:row>
      <xdr:rowOff>84325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192260" y="1624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94391</xdr:rowOff>
    </xdr:from>
    <xdr:to>
      <xdr:col>50</xdr:col>
      <xdr:colOff>114300</xdr:colOff>
      <xdr:row>93</xdr:row>
      <xdr:rowOff>2257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7713980" y="15517271"/>
          <a:ext cx="782320" cy="7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143151</xdr:rowOff>
    </xdr:from>
    <xdr:to>
      <xdr:col>50</xdr:col>
      <xdr:colOff>165100</xdr:colOff>
      <xdr:row>97</xdr:row>
      <xdr:rowOff>73301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445500" y="162365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64428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251971" y="163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94391</xdr:rowOff>
    </xdr:from>
    <xdr:to>
      <xdr:col>45</xdr:col>
      <xdr:colOff>177800</xdr:colOff>
      <xdr:row>92</xdr:row>
      <xdr:rowOff>145557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6924040" y="15517271"/>
          <a:ext cx="78994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670800" y="16264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92180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477271" y="163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145557</xdr:rowOff>
    </xdr:from>
    <xdr:to>
      <xdr:col>41</xdr:col>
      <xdr:colOff>50800</xdr:colOff>
      <xdr:row>94</xdr:row>
      <xdr:rowOff>169624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149340" y="15568437"/>
          <a:ext cx="774700" cy="35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873240" y="162545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82405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2571" y="163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098540" y="1626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93918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5905011" y="163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151290</xdr:rowOff>
    </xdr:from>
    <xdr:to>
      <xdr:col>55</xdr:col>
      <xdr:colOff>50800</xdr:colOff>
      <xdr:row>93</xdr:row>
      <xdr:rowOff>81440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192260" y="15574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104317</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9271000" y="1552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122907</xdr:rowOff>
    </xdr:from>
    <xdr:to>
      <xdr:col>50</xdr:col>
      <xdr:colOff>165100</xdr:colOff>
      <xdr:row>93</xdr:row>
      <xdr:rowOff>53057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445500" y="155457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69584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219655" y="1532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43591</xdr:rowOff>
    </xdr:from>
    <xdr:to>
      <xdr:col>46</xdr:col>
      <xdr:colOff>38100</xdr:colOff>
      <xdr:row>92</xdr:row>
      <xdr:rowOff>145191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670800" y="154664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161718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444955" y="152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94757</xdr:rowOff>
    </xdr:from>
    <xdr:to>
      <xdr:col>41</xdr:col>
      <xdr:colOff>101600</xdr:colOff>
      <xdr:row>93</xdr:row>
      <xdr:rowOff>24907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873240" y="15517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41434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0255" y="1529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118824</xdr:rowOff>
    </xdr:from>
    <xdr:to>
      <xdr:col>36</xdr:col>
      <xdr:colOff>165100</xdr:colOff>
      <xdr:row>95</xdr:row>
      <xdr:rowOff>48974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098540" y="15876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65501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5872695" y="1565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49738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374495" y="5177962"/>
          <a:ext cx="1269" cy="124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4419580" y="64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287500" y="6418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4419580" y="495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287500" y="5177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105377</xdr:rowOff>
    </xdr:from>
    <xdr:to>
      <xdr:col>85</xdr:col>
      <xdr:colOff>127000</xdr:colOff>
      <xdr:row>36</xdr:row>
      <xdr:rowOff>75284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629640" y="5972777"/>
          <a:ext cx="746760" cy="13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4419580" y="610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325600" y="61286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105377</xdr:rowOff>
    </xdr:from>
    <xdr:to>
      <xdr:col>81</xdr:col>
      <xdr:colOff>50800</xdr:colOff>
      <xdr:row>36</xdr:row>
      <xdr:rowOff>115044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54940" y="5972777"/>
          <a:ext cx="774700" cy="17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578840" y="6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08171" y="616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112366</xdr:rowOff>
    </xdr:from>
    <xdr:to>
      <xdr:col>76</xdr:col>
      <xdr:colOff>114300</xdr:colOff>
      <xdr:row>36</xdr:row>
      <xdr:rowOff>115044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072620" y="6147406"/>
          <a:ext cx="78232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804140" y="6142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610611" y="623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56865</xdr:rowOff>
    </xdr:from>
    <xdr:to>
      <xdr:col>71</xdr:col>
      <xdr:colOff>177800</xdr:colOff>
      <xdr:row>36</xdr:row>
      <xdr:rowOff>112366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1282680" y="5924265"/>
          <a:ext cx="789940" cy="22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029440" y="6133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35911" y="62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1231880" y="6181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061211" y="627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24484</xdr:rowOff>
    </xdr:from>
    <xdr:to>
      <xdr:col>85</xdr:col>
      <xdr:colOff>177800</xdr:colOff>
      <xdr:row>36</xdr:row>
      <xdr:rowOff>126084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325600" y="60595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47361</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4419580" y="591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54577</xdr:rowOff>
    </xdr:from>
    <xdr:to>
      <xdr:col>81</xdr:col>
      <xdr:colOff>101600</xdr:colOff>
      <xdr:row>35</xdr:row>
      <xdr:rowOff>156177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578840" y="59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08171" y="57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64244</xdr:rowOff>
    </xdr:from>
    <xdr:to>
      <xdr:col>76</xdr:col>
      <xdr:colOff>165100</xdr:colOff>
      <xdr:row>36</xdr:row>
      <xdr:rowOff>165844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804140" y="60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10611" y="58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61566</xdr:rowOff>
    </xdr:from>
    <xdr:to>
      <xdr:col>72</xdr:col>
      <xdr:colOff>38100</xdr:colOff>
      <xdr:row>36</xdr:row>
      <xdr:rowOff>163166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029440" y="6096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8243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835911" y="587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6065</xdr:rowOff>
    </xdr:from>
    <xdr:to>
      <xdr:col>67</xdr:col>
      <xdr:colOff>101600</xdr:colOff>
      <xdr:row>35</xdr:row>
      <xdr:rowOff>107665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1231880" y="58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124192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061211" y="56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374495" y="8821090"/>
          <a:ext cx="1269" cy="89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4419580" y="97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4287500" y="9718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4419580" y="860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287500" y="8821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42065</xdr:rowOff>
    </xdr:from>
    <xdr:to>
      <xdr:col>85</xdr:col>
      <xdr:colOff>127000</xdr:colOff>
      <xdr:row>56</xdr:row>
      <xdr:rowOff>130008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3629640" y="9429905"/>
          <a:ext cx="746760" cy="8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4419580" y="948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325600" y="950299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114023</xdr:rowOff>
    </xdr:from>
    <xdr:to>
      <xdr:col>81</xdr:col>
      <xdr:colOff>50800</xdr:colOff>
      <xdr:row>56</xdr:row>
      <xdr:rowOff>130008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854940" y="9501863"/>
          <a:ext cx="774700" cy="1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578840" y="945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408171" y="92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159945</xdr:rowOff>
    </xdr:from>
    <xdr:to>
      <xdr:col>76</xdr:col>
      <xdr:colOff>114300</xdr:colOff>
      <xdr:row>56</xdr:row>
      <xdr:rowOff>114023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072620" y="9380145"/>
          <a:ext cx="782320" cy="1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804140" y="9486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610611" y="957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62044</xdr:rowOff>
    </xdr:from>
    <xdr:to>
      <xdr:col>71</xdr:col>
      <xdr:colOff>177800</xdr:colOff>
      <xdr:row>55</xdr:row>
      <xdr:rowOff>159945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1282680" y="9114604"/>
          <a:ext cx="789940" cy="26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029440" y="9529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35911" y="961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1231880" y="9536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061211" y="96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162715</xdr:rowOff>
    </xdr:from>
    <xdr:to>
      <xdr:col>85</xdr:col>
      <xdr:colOff>177800</xdr:colOff>
      <xdr:row>56</xdr:row>
      <xdr:rowOff>92865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325600" y="93829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14142</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4419580" y="92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79208</xdr:rowOff>
    </xdr:from>
    <xdr:to>
      <xdr:col>81</xdr:col>
      <xdr:colOff>101600</xdr:colOff>
      <xdr:row>57</xdr:row>
      <xdr:rowOff>9358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578840" y="9467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8171" y="955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63223</xdr:rowOff>
    </xdr:from>
    <xdr:to>
      <xdr:col>76</xdr:col>
      <xdr:colOff>165100</xdr:colOff>
      <xdr:row>56</xdr:row>
      <xdr:rowOff>164823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804140" y="94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9900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10611" y="92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109145</xdr:rowOff>
    </xdr:from>
    <xdr:to>
      <xdr:col>72</xdr:col>
      <xdr:colOff>38100</xdr:colOff>
      <xdr:row>56</xdr:row>
      <xdr:rowOff>39295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029440" y="9329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55822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1803595" y="910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11244</xdr:rowOff>
    </xdr:from>
    <xdr:to>
      <xdr:col>67</xdr:col>
      <xdr:colOff>101600</xdr:colOff>
      <xdr:row>54</xdr:row>
      <xdr:rowOff>112844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1231880" y="906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129371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1028895" y="884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4374495" y="11870328"/>
          <a:ext cx="1269" cy="1417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4419580" y="116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287500" y="11870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3629640" y="132880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4419580" y="12964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325600" y="131093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31648</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854940" y="13275208"/>
          <a:ext cx="7747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578840" y="131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417628" y="1292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118517</xdr:rowOff>
    </xdr:from>
    <xdr:to>
      <xdr:col>76</xdr:col>
      <xdr:colOff>114300</xdr:colOff>
      <xdr:row>79</xdr:row>
      <xdr:rowOff>31648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072620" y="13194437"/>
          <a:ext cx="78232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804140" y="131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642928" y="1289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118517</xdr:rowOff>
    </xdr:from>
    <xdr:to>
      <xdr:col>71</xdr:col>
      <xdr:colOff>177800</xdr:colOff>
      <xdr:row>78</xdr:row>
      <xdr:rowOff>155702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1282680" y="13194437"/>
          <a:ext cx="78994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029440" y="131516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68228" y="132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1231880" y="13211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57039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070668" y="1330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325600" y="13241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4419580" y="131559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5788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2785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152298</xdr:rowOff>
    </xdr:from>
    <xdr:to>
      <xdr:col>76</xdr:col>
      <xdr:colOff>165100</xdr:colOff>
      <xdr:row>79</xdr:row>
      <xdr:rowOff>82448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804140" y="13228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73575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8517" y="13317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67717</xdr:rowOff>
    </xdr:from>
    <xdr:to>
      <xdr:col>72</xdr:col>
      <xdr:colOff>38100</xdr:colOff>
      <xdr:row>78</xdr:row>
      <xdr:rowOff>169317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029440" y="131436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14394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868228" y="1292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104902</xdr:rowOff>
    </xdr:from>
    <xdr:to>
      <xdr:col>67</xdr:col>
      <xdr:colOff>101600</xdr:colOff>
      <xdr:row>79</xdr:row>
      <xdr:rowOff>35052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1231880" y="13180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51579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07066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049738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4374495" y="15093688"/>
          <a:ext cx="1269" cy="144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4419580" y="165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287500" y="16534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4419580" y="1487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287500" y="1509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35322</xdr:rowOff>
    </xdr:from>
    <xdr:to>
      <xdr:col>85</xdr:col>
      <xdr:colOff>127000</xdr:colOff>
      <xdr:row>97</xdr:row>
      <xdr:rowOff>68413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3629640" y="16296402"/>
          <a:ext cx="74676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4419580" y="15837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325600" y="159822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68413</xdr:rowOff>
    </xdr:from>
    <xdr:to>
      <xdr:col>81</xdr:col>
      <xdr:colOff>50800</xdr:colOff>
      <xdr:row>97</xdr:row>
      <xdr:rowOff>68422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2854940" y="16329493"/>
          <a:ext cx="7747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578840" y="159996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08171" y="157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29963</xdr:rowOff>
    </xdr:from>
    <xdr:to>
      <xdr:col>76</xdr:col>
      <xdr:colOff>114300</xdr:colOff>
      <xdr:row>97</xdr:row>
      <xdr:rowOff>68422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072620" y="16291043"/>
          <a:ext cx="78232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804140" y="160347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610611" y="158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29963</xdr:rowOff>
    </xdr:from>
    <xdr:to>
      <xdr:col>71</xdr:col>
      <xdr:colOff>177800</xdr:colOff>
      <xdr:row>97</xdr:row>
      <xdr:rowOff>90267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1282680" y="16291043"/>
          <a:ext cx="789940" cy="6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029440" y="160503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35911" y="158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1231880" y="160520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061211" y="1583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155972</xdr:rowOff>
    </xdr:from>
    <xdr:to>
      <xdr:col>85</xdr:col>
      <xdr:colOff>177800</xdr:colOff>
      <xdr:row>97</xdr:row>
      <xdr:rowOff>86122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325600" y="162494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134399</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4419580" y="1622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17613</xdr:rowOff>
    </xdr:from>
    <xdr:to>
      <xdr:col>81</xdr:col>
      <xdr:colOff>101600</xdr:colOff>
      <xdr:row>97</xdr:row>
      <xdr:rowOff>119213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578840" y="162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110340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8171" y="163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17622</xdr:rowOff>
    </xdr:from>
    <xdr:to>
      <xdr:col>76</xdr:col>
      <xdr:colOff>165100</xdr:colOff>
      <xdr:row>97</xdr:row>
      <xdr:rowOff>119222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804140" y="162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110349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10611" y="163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150613</xdr:rowOff>
    </xdr:from>
    <xdr:to>
      <xdr:col>72</xdr:col>
      <xdr:colOff>38100</xdr:colOff>
      <xdr:row>97</xdr:row>
      <xdr:rowOff>80763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029440" y="16244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71890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1835911" y="163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39467</xdr:rowOff>
    </xdr:from>
    <xdr:to>
      <xdr:col>67</xdr:col>
      <xdr:colOff>101600</xdr:colOff>
      <xdr:row>97</xdr:row>
      <xdr:rowOff>141067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1231880" y="163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132194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1061211" y="163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69484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19507835" y="5209830"/>
          <a:ext cx="1269" cy="142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19560540" y="6653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19560540" y="499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443700" y="5209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26380</xdr:rowOff>
    </xdr:from>
    <xdr:to>
      <xdr:col>116</xdr:col>
      <xdr:colOff>63500</xdr:colOff>
      <xdr:row>39</xdr:row>
      <xdr:rowOff>34544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778220" y="6564340"/>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160400</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19560540" y="6530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5894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26380</xdr:rowOff>
    </xdr:from>
    <xdr:to>
      <xdr:col>111</xdr:col>
      <xdr:colOff>177800</xdr:colOff>
      <xdr:row>39</xdr:row>
      <xdr:rowOff>35523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17988280" y="6564340"/>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735040" y="6571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126437</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628873" y="6664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162887</xdr:rowOff>
    </xdr:from>
    <xdr:to>
      <xdr:col>107</xdr:col>
      <xdr:colOff>50800</xdr:colOff>
      <xdr:row>39</xdr:row>
      <xdr:rowOff>35523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7213580" y="6533207"/>
          <a:ext cx="7747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7937480" y="638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1857"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162887</xdr:rowOff>
    </xdr:from>
    <xdr:to>
      <xdr:col>102</xdr:col>
      <xdr:colOff>114300</xdr:colOff>
      <xdr:row>39</xdr:row>
      <xdr:rowOff>21155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6431260" y="6533207"/>
          <a:ext cx="78232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7162780" y="655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107169</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047157" y="6645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6388080" y="65412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6264837" y="6634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155194</xdr:rowOff>
    </xdr:from>
    <xdr:to>
      <xdr:col>116</xdr:col>
      <xdr:colOff>114300</xdr:colOff>
      <xdr:row>39</xdr:row>
      <xdr:rowOff>85344</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58940" y="6525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114571</xdr:rowOff>
    </xdr:from>
    <xdr:ext cx="378565"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19560540"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147030</xdr:rowOff>
    </xdr:from>
    <xdr:to>
      <xdr:col>112</xdr:col>
      <xdr:colOff>38100</xdr:colOff>
      <xdr:row>39</xdr:row>
      <xdr:rowOff>77180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735040" y="6517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93707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611797" y="6296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156173</xdr:rowOff>
    </xdr:from>
    <xdr:to>
      <xdr:col>107</xdr:col>
      <xdr:colOff>101600</xdr:colOff>
      <xdr:row>39</xdr:row>
      <xdr:rowOff>86323</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7937480" y="6526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77450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7821857" y="6615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112087</xdr:rowOff>
    </xdr:from>
    <xdr:to>
      <xdr:col>102</xdr:col>
      <xdr:colOff>165100</xdr:colOff>
      <xdr:row>39</xdr:row>
      <xdr:rowOff>42237</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7162780" y="6482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58764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7047157" y="626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141805</xdr:rowOff>
    </xdr:from>
    <xdr:to>
      <xdr:col>98</xdr:col>
      <xdr:colOff>38100</xdr:colOff>
      <xdr:row>39</xdr:row>
      <xdr:rowOff>71955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6388080" y="6512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88482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6264837" y="629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1,295,264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円となっている。構成比率では、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民生費が高く、その他労働費、土木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が類似団体と比べ高止まりしている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民生費については、令和２年度から令和３年度において認定こども園を整備をしたことにより、住民１人あたり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331,518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円となった。労働費については、住民１人あたり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円となっており貸付預託事業やシルバー人材センター運営事業が主な要因である。土木費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211,354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防災体制強化のため、災害時における避難道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整備や都市計画道路整備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により増嵩しているものである。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地場産業である水産業の振興を図るため、高浜漁港の再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整備により住民１人当たり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171,590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円と類似団体に比して高い値を示している。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令和２年度は，新型コロナウイルス感染症対策に係る臨時財政需要があったため，実質単年度収支は赤字となっているが，財政調整基金の取崩しや前年度繰越金により，実質収支は黒字となった。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令和３年度も新型コロナウイルス感染症対策に係る臨時財政需要があったが、実質単年度収支についても黒字となり，今後も財政健全化の取組を着実に行っていく。</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全会計において実質黒字を維持している。今後も事務事業の見直し・統廃合など歳出の合理化等行財政改革を行い、健全で持続可能な行財政運営を行って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SMB.takahama.local\4349\&#12452;&#12531;&#12479;&#12540;&#12493;&#12483;&#12488;&#25509;&#32154;&#31995;&#12493;&#12483;&#12488;&#12527;&#12540;&#12463;_receive_&#28961;&#23475;&#21270;\20231004084711\r03takah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cell r="BS7" t="str">
            <v>株式会社いきいきタウン高浜</v>
          </cell>
        </row>
        <row r="8">
          <cell r="B8" t="str">
            <v>宅地分譲事業特別会計</v>
          </cell>
        </row>
        <row r="9">
          <cell r="B9" t="str">
            <v>道路用地先行取得事業特別会計</v>
          </cell>
        </row>
        <row r="28">
          <cell r="B28" t="str">
            <v>国民健康保険特別会計</v>
          </cell>
        </row>
        <row r="29">
          <cell r="B29" t="str">
            <v>国民健康保険診療所特別会計</v>
          </cell>
        </row>
        <row r="30">
          <cell r="B30" t="str">
            <v>介護保険特別会計</v>
          </cell>
        </row>
        <row r="31">
          <cell r="B31" t="str">
            <v>後期高齢者医療特別会計</v>
          </cell>
        </row>
        <row r="32">
          <cell r="B32" t="str">
            <v>水道事業特別会計</v>
          </cell>
        </row>
        <row r="33">
          <cell r="B33" t="str">
            <v>簡易水道事業特別会計</v>
          </cell>
        </row>
        <row r="34">
          <cell r="B34" t="str">
            <v>公共下水道事業特別会計</v>
          </cell>
        </row>
        <row r="35">
          <cell r="B35" t="str">
            <v>集落排水事業特別会計</v>
          </cell>
        </row>
        <row r="68">
          <cell r="B68" t="str">
            <v>若狭消防組合</v>
          </cell>
        </row>
        <row r="69">
          <cell r="B69" t="str">
            <v>福井県市町総合事務組合（一般会計）</v>
          </cell>
        </row>
        <row r="70">
          <cell r="B70" t="str">
            <v>福井県市町総合事務組合（特別会計）</v>
          </cell>
        </row>
        <row r="71">
          <cell r="B71" t="str">
            <v>福井県後期高齢者医療広域連合(一般会計）</v>
          </cell>
        </row>
        <row r="72">
          <cell r="B72" t="str">
            <v>福井県後期高齢者医療広域連合(特別会計）</v>
          </cell>
        </row>
        <row r="73">
          <cell r="B73" t="str">
            <v>福井県自治会館組合</v>
          </cell>
        </row>
        <row r="74">
          <cell r="B74" t="str">
            <v>嶺南広域行政組合</v>
          </cell>
        </row>
        <row r="75">
          <cell r="B75" t="str">
            <v>若狭広域行政事務組合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401498</v>
          </cell>
          <cell r="F3">
            <v>90072</v>
          </cell>
        </row>
        <row r="5">
          <cell r="A5" t="str">
            <v xml:space="preserve"> H30</v>
          </cell>
          <cell r="D5">
            <v>263025</v>
          </cell>
          <cell r="F5">
            <v>88328</v>
          </cell>
        </row>
        <row r="7">
          <cell r="A7" t="str">
            <v xml:space="preserve"> R01</v>
          </cell>
          <cell r="D7">
            <v>298152</v>
          </cell>
          <cell r="F7">
            <v>103390</v>
          </cell>
        </row>
        <row r="9">
          <cell r="A9" t="str">
            <v xml:space="preserve"> R02</v>
          </cell>
          <cell r="D9">
            <v>319406</v>
          </cell>
          <cell r="F9">
            <v>117234</v>
          </cell>
        </row>
        <row r="11">
          <cell r="A11" t="str">
            <v xml:space="preserve"> R03</v>
          </cell>
          <cell r="D11">
            <v>407791</v>
          </cell>
          <cell r="F11">
            <v>97758</v>
          </cell>
        </row>
        <row r="18">
          <cell r="B18" t="str">
            <v>H29</v>
          </cell>
          <cell r="C18" t="str">
            <v>H30</v>
          </cell>
          <cell r="D18" t="str">
            <v>R01</v>
          </cell>
          <cell r="E18" t="str">
            <v>R02</v>
          </cell>
          <cell r="F18" t="str">
            <v>R03</v>
          </cell>
        </row>
        <row r="19">
          <cell r="A19" t="str">
            <v>実質収支額</v>
          </cell>
          <cell r="B19">
            <v>9.9600000000000009</v>
          </cell>
          <cell r="C19">
            <v>13.49</v>
          </cell>
          <cell r="D19">
            <v>10.77</v>
          </cell>
          <cell r="E19">
            <v>7.37</v>
          </cell>
          <cell r="F19">
            <v>7.89</v>
          </cell>
        </row>
        <row r="20">
          <cell r="A20" t="str">
            <v>財政調整基金残高</v>
          </cell>
          <cell r="B20">
            <v>48.87</v>
          </cell>
          <cell r="C20">
            <v>56.47</v>
          </cell>
          <cell r="D20">
            <v>63.27</v>
          </cell>
          <cell r="E20">
            <v>58.28</v>
          </cell>
          <cell r="F20">
            <v>54.34</v>
          </cell>
        </row>
        <row r="21">
          <cell r="A21" t="str">
            <v>実質単年度収支</v>
          </cell>
          <cell r="B21">
            <v>6.76</v>
          </cell>
          <cell r="C21">
            <v>11.46</v>
          </cell>
          <cell r="D21">
            <v>4.24</v>
          </cell>
          <cell r="E21">
            <v>-6.35</v>
          </cell>
          <cell r="F21">
            <v>6.07</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0.05</v>
          </cell>
          <cell r="D29" t="e">
            <v>#N/A</v>
          </cell>
          <cell r="E29">
            <v>0.06</v>
          </cell>
          <cell r="F29" t="e">
            <v>#N/A</v>
          </cell>
          <cell r="G29">
            <v>0</v>
          </cell>
          <cell r="H29" t="e">
            <v>#N/A</v>
          </cell>
          <cell r="I29">
            <v>0</v>
          </cell>
          <cell r="J29" t="e">
            <v>#N/A</v>
          </cell>
          <cell r="K29">
            <v>0</v>
          </cell>
        </row>
        <row r="30">
          <cell r="A30" t="str">
            <v>国民健康保険診療所特別会計</v>
          </cell>
          <cell r="B30" t="e">
            <v>#N/A</v>
          </cell>
          <cell r="C30">
            <v>0</v>
          </cell>
          <cell r="D30" t="e">
            <v>#N/A</v>
          </cell>
          <cell r="E30">
            <v>0</v>
          </cell>
          <cell r="F30" t="e">
            <v>#N/A</v>
          </cell>
          <cell r="G30">
            <v>0</v>
          </cell>
          <cell r="H30" t="e">
            <v>#N/A</v>
          </cell>
          <cell r="I30">
            <v>0</v>
          </cell>
          <cell r="J30" t="e">
            <v>#N/A</v>
          </cell>
          <cell r="K30">
            <v>0</v>
          </cell>
        </row>
        <row r="31">
          <cell r="A31" t="str">
            <v>宅地分譲事業特別会計</v>
          </cell>
          <cell r="B31" t="e">
            <v>#N/A</v>
          </cell>
          <cell r="C31">
            <v>0</v>
          </cell>
          <cell r="D31" t="e">
            <v>#N/A</v>
          </cell>
          <cell r="E31">
            <v>0</v>
          </cell>
          <cell r="F31" t="e">
            <v>#N/A</v>
          </cell>
          <cell r="G31">
            <v>0</v>
          </cell>
          <cell r="H31" t="e">
            <v>#N/A</v>
          </cell>
          <cell r="I31">
            <v>0</v>
          </cell>
          <cell r="J31" t="e">
            <v>#N/A</v>
          </cell>
          <cell r="K31">
            <v>0</v>
          </cell>
        </row>
        <row r="32">
          <cell r="A32" t="str">
            <v>道路用地先行取得事業特別会計</v>
          </cell>
          <cell r="B32" t="e">
            <v>#VALUE!</v>
          </cell>
          <cell r="C32" t="e">
            <v>#VALUE!</v>
          </cell>
          <cell r="D32" t="e">
            <v>#VALUE!</v>
          </cell>
          <cell r="E32" t="e">
            <v>#VALUE!</v>
          </cell>
          <cell r="F32" t="e">
            <v>#VALUE!</v>
          </cell>
          <cell r="G32" t="e">
            <v>#VALUE!</v>
          </cell>
          <cell r="H32" t="e">
            <v>#N/A</v>
          </cell>
          <cell r="I32">
            <v>0</v>
          </cell>
          <cell r="J32" t="e">
            <v>#N/A</v>
          </cell>
          <cell r="K32">
            <v>0.06</v>
          </cell>
        </row>
        <row r="33">
          <cell r="A33" t="str">
            <v>国民健康保険特別会計</v>
          </cell>
          <cell r="B33" t="e">
            <v>#N/A</v>
          </cell>
          <cell r="C33">
            <v>0.68</v>
          </cell>
          <cell r="D33" t="e">
            <v>#N/A</v>
          </cell>
          <cell r="E33">
            <v>1.01</v>
          </cell>
          <cell r="F33" t="e">
            <v>#N/A</v>
          </cell>
          <cell r="G33">
            <v>0.25</v>
          </cell>
          <cell r="H33" t="e">
            <v>#N/A</v>
          </cell>
          <cell r="I33">
            <v>0.49</v>
          </cell>
          <cell r="J33" t="e">
            <v>#N/A</v>
          </cell>
          <cell r="K33">
            <v>0.28000000000000003</v>
          </cell>
        </row>
        <row r="34">
          <cell r="A34" t="str">
            <v>介護保険特別会計</v>
          </cell>
          <cell r="B34" t="e">
            <v>#N/A</v>
          </cell>
          <cell r="C34">
            <v>1.1599999999999999</v>
          </cell>
          <cell r="D34" t="e">
            <v>#N/A</v>
          </cell>
          <cell r="E34">
            <v>1.03</v>
          </cell>
          <cell r="F34" t="e">
            <v>#N/A</v>
          </cell>
          <cell r="G34">
            <v>0.52</v>
          </cell>
          <cell r="H34" t="e">
            <v>#N/A</v>
          </cell>
          <cell r="I34">
            <v>0.37</v>
          </cell>
          <cell r="J34" t="e">
            <v>#N/A</v>
          </cell>
          <cell r="K34">
            <v>0.65</v>
          </cell>
        </row>
        <row r="35">
          <cell r="A35" t="str">
            <v>一般会計</v>
          </cell>
          <cell r="B35" t="e">
            <v>#N/A</v>
          </cell>
          <cell r="C35">
            <v>9.9499999999999993</v>
          </cell>
          <cell r="D35" t="e">
            <v>#N/A</v>
          </cell>
          <cell r="E35">
            <v>13.49</v>
          </cell>
          <cell r="F35" t="e">
            <v>#N/A</v>
          </cell>
          <cell r="G35">
            <v>10.76</v>
          </cell>
          <cell r="H35" t="e">
            <v>#N/A</v>
          </cell>
          <cell r="I35">
            <v>7.36</v>
          </cell>
          <cell r="J35" t="e">
            <v>#N/A</v>
          </cell>
          <cell r="K35">
            <v>7.82</v>
          </cell>
        </row>
        <row r="36">
          <cell r="A36" t="str">
            <v>水道事業特別会計</v>
          </cell>
          <cell r="B36" t="e">
            <v>#N/A</v>
          </cell>
          <cell r="C36">
            <v>17.77</v>
          </cell>
          <cell r="D36" t="e">
            <v>#N/A</v>
          </cell>
          <cell r="E36">
            <v>18.11</v>
          </cell>
          <cell r="F36" t="e">
            <v>#N/A</v>
          </cell>
          <cell r="G36">
            <v>17.96</v>
          </cell>
          <cell r="H36" t="e">
            <v>#N/A</v>
          </cell>
          <cell r="I36">
            <v>17.87</v>
          </cell>
          <cell r="J36" t="e">
            <v>#N/A</v>
          </cell>
          <cell r="K36">
            <v>16.190000000000001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546</v>
          </cell>
          <cell r="G42">
            <v>544</v>
          </cell>
          <cell r="J42">
            <v>542</v>
          </cell>
          <cell r="M42">
            <v>547</v>
          </cell>
          <cell r="P42">
            <v>547</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14</v>
          </cell>
          <cell r="E45">
            <v>17</v>
          </cell>
          <cell r="H45">
            <v>23</v>
          </cell>
          <cell r="K45">
            <v>25</v>
          </cell>
          <cell r="N45">
            <v>30</v>
          </cell>
        </row>
        <row r="46">
          <cell r="A46" t="str">
            <v>公営企業債の元利償還金に対する繰入金</v>
          </cell>
          <cell r="B46">
            <v>532</v>
          </cell>
          <cell r="E46">
            <v>538</v>
          </cell>
          <cell r="H46">
            <v>551</v>
          </cell>
          <cell r="K46">
            <v>559</v>
          </cell>
          <cell r="N46">
            <v>562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255</v>
          </cell>
          <cell r="E49">
            <v>255</v>
          </cell>
          <cell r="H49">
            <v>276</v>
          </cell>
          <cell r="K49">
            <v>272</v>
          </cell>
          <cell r="N49">
            <v>293</v>
          </cell>
        </row>
        <row r="50">
          <cell r="A50" t="str">
            <v>実質公債費比率の分子</v>
          </cell>
          <cell r="B50" t="e">
            <v>#N/A</v>
          </cell>
          <cell r="C50">
            <v>255</v>
          </cell>
          <cell r="D50" t="e">
            <v>#N/A</v>
          </cell>
          <cell r="E50" t="e">
            <v>#N/A</v>
          </cell>
          <cell r="F50">
            <v>266</v>
          </cell>
          <cell r="G50" t="e">
            <v>#N/A</v>
          </cell>
          <cell r="H50" t="e">
            <v>#N/A</v>
          </cell>
          <cell r="I50">
            <v>308</v>
          </cell>
          <cell r="J50" t="e">
            <v>#N/A</v>
          </cell>
          <cell r="K50" t="e">
            <v>#N/A</v>
          </cell>
          <cell r="L50">
            <v>309</v>
          </cell>
          <cell r="M50" t="e">
            <v>#N/A</v>
          </cell>
          <cell r="N50" t="e">
            <v>#N/A</v>
          </cell>
          <cell r="O50">
            <v>338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6341</v>
          </cell>
          <cell r="G56">
            <v>5909</v>
          </cell>
          <cell r="J56">
            <v>5540</v>
          </cell>
          <cell r="M56">
            <v>5181</v>
          </cell>
          <cell r="P56">
            <v>4977</v>
          </cell>
        </row>
        <row r="57">
          <cell r="A57" t="str">
            <v>充当可能特定歳入</v>
          </cell>
          <cell r="D57" t="str">
            <v>-</v>
          </cell>
          <cell r="G57" t="str">
            <v>-</v>
          </cell>
          <cell r="J57" t="str">
            <v>-</v>
          </cell>
          <cell r="M57" t="str">
            <v>-</v>
          </cell>
          <cell r="P57" t="str">
            <v>-</v>
          </cell>
        </row>
        <row r="58">
          <cell r="A58" t="str">
            <v>充当可能基金</v>
          </cell>
          <cell r="D58">
            <v>3547</v>
          </cell>
          <cell r="G58">
            <v>3571</v>
          </cell>
          <cell r="J58">
            <v>3956</v>
          </cell>
          <cell r="M58">
            <v>3902</v>
          </cell>
          <cell r="P58">
            <v>4018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34</v>
          </cell>
          <cell r="E61">
            <v>34</v>
          </cell>
          <cell r="H61">
            <v>34</v>
          </cell>
          <cell r="K61">
            <v>34</v>
          </cell>
          <cell r="N61">
            <v>34</v>
          </cell>
        </row>
        <row r="62">
          <cell r="A62" t="str">
            <v>退職手当負担見込額</v>
          </cell>
          <cell r="B62">
            <v>165</v>
          </cell>
          <cell r="E62">
            <v>178</v>
          </cell>
          <cell r="H62">
            <v>130</v>
          </cell>
          <cell r="K62">
            <v>144</v>
          </cell>
          <cell r="N62">
            <v>148</v>
          </cell>
        </row>
        <row r="63">
          <cell r="A63" t="str">
            <v>組合等負担等見込額</v>
          </cell>
          <cell r="B63">
            <v>133</v>
          </cell>
          <cell r="E63">
            <v>124</v>
          </cell>
          <cell r="H63">
            <v>133</v>
          </cell>
          <cell r="K63">
            <v>210</v>
          </cell>
          <cell r="N63">
            <v>513</v>
          </cell>
        </row>
        <row r="64">
          <cell r="A64" t="str">
            <v>公営企業債等繰入見込額</v>
          </cell>
          <cell r="B64">
            <v>5909</v>
          </cell>
          <cell r="E64">
            <v>5587</v>
          </cell>
          <cell r="H64">
            <v>5149</v>
          </cell>
          <cell r="K64">
            <v>4713</v>
          </cell>
          <cell r="N64">
            <v>4248</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4009</v>
          </cell>
          <cell r="E66">
            <v>3825</v>
          </cell>
          <cell r="H66">
            <v>3733</v>
          </cell>
          <cell r="K66">
            <v>3962</v>
          </cell>
          <cell r="N66">
            <v>3956</v>
          </cell>
        </row>
        <row r="67">
          <cell r="A67" t="str">
            <v>将来負担比率の分子</v>
          </cell>
          <cell r="B67" t="e">
            <v>#N/A</v>
          </cell>
          <cell r="C67">
            <v>363</v>
          </cell>
          <cell r="D67" t="e">
            <v>#N/A</v>
          </cell>
          <cell r="E67" t="e">
            <v>#N/A</v>
          </cell>
          <cell r="F67">
            <v>269</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2608</v>
          </cell>
          <cell r="C72">
            <v>2471</v>
          </cell>
          <cell r="D72">
            <v>2693</v>
          </cell>
        </row>
        <row r="73">
          <cell r="A73" t="str">
            <v>減債基金</v>
          </cell>
          <cell r="B73">
            <v>157</v>
          </cell>
          <cell r="C73">
            <v>157</v>
          </cell>
          <cell r="D73">
            <v>157</v>
          </cell>
        </row>
        <row r="74">
          <cell r="A74" t="str">
            <v>その他特定目的基金</v>
          </cell>
          <cell r="B74">
            <v>2774</v>
          </cell>
          <cell r="C74">
            <v>3193</v>
          </cell>
          <cell r="D74">
            <v>2361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B36" sqref="E36:S36"/>
    </sheetView>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376" t="s">
        <v>17</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0"/>
      <c r="DK1" s="40"/>
      <c r="DL1" s="40"/>
      <c r="DM1" s="40"/>
      <c r="DN1" s="40"/>
      <c r="DO1" s="40"/>
    </row>
    <row r="2" spans="1:119" ht="24" thickBot="1" x14ac:dyDescent="0.25">
      <c r="B2" s="41" t="s">
        <v>18</v>
      </c>
      <c r="C2" s="41"/>
      <c r="D2" s="42"/>
    </row>
    <row r="3" spans="1:119" ht="18.75" customHeight="1" thickBot="1" x14ac:dyDescent="0.25">
      <c r="A3" s="40"/>
      <c r="B3" s="377" t="s">
        <v>19</v>
      </c>
      <c r="C3" s="378"/>
      <c r="D3" s="378"/>
      <c r="E3" s="379"/>
      <c r="F3" s="379"/>
      <c r="G3" s="379"/>
      <c r="H3" s="379"/>
      <c r="I3" s="379"/>
      <c r="J3" s="379"/>
      <c r="K3" s="379"/>
      <c r="L3" s="379" t="s">
        <v>20</v>
      </c>
      <c r="M3" s="379"/>
      <c r="N3" s="379"/>
      <c r="O3" s="379"/>
      <c r="P3" s="379"/>
      <c r="Q3" s="379"/>
      <c r="R3" s="386"/>
      <c r="S3" s="386"/>
      <c r="T3" s="386"/>
      <c r="U3" s="386"/>
      <c r="V3" s="387"/>
      <c r="W3" s="361" t="s">
        <v>21</v>
      </c>
      <c r="X3" s="362"/>
      <c r="Y3" s="362"/>
      <c r="Z3" s="362"/>
      <c r="AA3" s="362"/>
      <c r="AB3" s="378"/>
      <c r="AC3" s="386" t="s">
        <v>22</v>
      </c>
      <c r="AD3" s="362"/>
      <c r="AE3" s="362"/>
      <c r="AF3" s="362"/>
      <c r="AG3" s="362"/>
      <c r="AH3" s="362"/>
      <c r="AI3" s="362"/>
      <c r="AJ3" s="362"/>
      <c r="AK3" s="362"/>
      <c r="AL3" s="363"/>
      <c r="AM3" s="361" t="s">
        <v>23</v>
      </c>
      <c r="AN3" s="362"/>
      <c r="AO3" s="362"/>
      <c r="AP3" s="362"/>
      <c r="AQ3" s="362"/>
      <c r="AR3" s="362"/>
      <c r="AS3" s="362"/>
      <c r="AT3" s="362"/>
      <c r="AU3" s="362"/>
      <c r="AV3" s="362"/>
      <c r="AW3" s="362"/>
      <c r="AX3" s="363"/>
      <c r="AY3" s="398" t="s">
        <v>24</v>
      </c>
      <c r="AZ3" s="399"/>
      <c r="BA3" s="399"/>
      <c r="BB3" s="399"/>
      <c r="BC3" s="399"/>
      <c r="BD3" s="399"/>
      <c r="BE3" s="399"/>
      <c r="BF3" s="399"/>
      <c r="BG3" s="399"/>
      <c r="BH3" s="399"/>
      <c r="BI3" s="399"/>
      <c r="BJ3" s="399"/>
      <c r="BK3" s="399"/>
      <c r="BL3" s="399"/>
      <c r="BM3" s="400"/>
      <c r="BN3" s="361" t="s">
        <v>25</v>
      </c>
      <c r="BO3" s="362"/>
      <c r="BP3" s="362"/>
      <c r="BQ3" s="362"/>
      <c r="BR3" s="362"/>
      <c r="BS3" s="362"/>
      <c r="BT3" s="362"/>
      <c r="BU3" s="363"/>
      <c r="BV3" s="361" t="s">
        <v>26</v>
      </c>
      <c r="BW3" s="362"/>
      <c r="BX3" s="362"/>
      <c r="BY3" s="362"/>
      <c r="BZ3" s="362"/>
      <c r="CA3" s="362"/>
      <c r="CB3" s="362"/>
      <c r="CC3" s="363"/>
      <c r="CD3" s="398" t="s">
        <v>24</v>
      </c>
      <c r="CE3" s="399"/>
      <c r="CF3" s="399"/>
      <c r="CG3" s="399"/>
      <c r="CH3" s="399"/>
      <c r="CI3" s="399"/>
      <c r="CJ3" s="399"/>
      <c r="CK3" s="399"/>
      <c r="CL3" s="399"/>
      <c r="CM3" s="399"/>
      <c r="CN3" s="399"/>
      <c r="CO3" s="399"/>
      <c r="CP3" s="399"/>
      <c r="CQ3" s="399"/>
      <c r="CR3" s="399"/>
      <c r="CS3" s="400"/>
      <c r="CT3" s="361" t="s">
        <v>27</v>
      </c>
      <c r="CU3" s="362"/>
      <c r="CV3" s="362"/>
      <c r="CW3" s="362"/>
      <c r="CX3" s="362"/>
      <c r="CY3" s="362"/>
      <c r="CZ3" s="362"/>
      <c r="DA3" s="363"/>
      <c r="DB3" s="361" t="s">
        <v>28</v>
      </c>
      <c r="DC3" s="362"/>
      <c r="DD3" s="362"/>
      <c r="DE3" s="362"/>
      <c r="DF3" s="362"/>
      <c r="DG3" s="362"/>
      <c r="DH3" s="362"/>
      <c r="DI3" s="363"/>
    </row>
    <row r="4" spans="1:119" ht="18.75" customHeight="1" x14ac:dyDescent="0.2">
      <c r="A4" s="4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29</v>
      </c>
      <c r="AZ4" s="365"/>
      <c r="BA4" s="365"/>
      <c r="BB4" s="365"/>
      <c r="BC4" s="365"/>
      <c r="BD4" s="365"/>
      <c r="BE4" s="365"/>
      <c r="BF4" s="365"/>
      <c r="BG4" s="365"/>
      <c r="BH4" s="365"/>
      <c r="BI4" s="365"/>
      <c r="BJ4" s="365"/>
      <c r="BK4" s="365"/>
      <c r="BL4" s="365"/>
      <c r="BM4" s="366"/>
      <c r="BN4" s="367">
        <v>13931538</v>
      </c>
      <c r="BO4" s="368"/>
      <c r="BP4" s="368"/>
      <c r="BQ4" s="368"/>
      <c r="BR4" s="368"/>
      <c r="BS4" s="368"/>
      <c r="BT4" s="368"/>
      <c r="BU4" s="369"/>
      <c r="BV4" s="367">
        <v>13044112</v>
      </c>
      <c r="BW4" s="368"/>
      <c r="BX4" s="368"/>
      <c r="BY4" s="368"/>
      <c r="BZ4" s="368"/>
      <c r="CA4" s="368"/>
      <c r="CB4" s="368"/>
      <c r="CC4" s="369"/>
      <c r="CD4" s="370" t="s">
        <v>30</v>
      </c>
      <c r="CE4" s="371"/>
      <c r="CF4" s="371"/>
      <c r="CG4" s="371"/>
      <c r="CH4" s="371"/>
      <c r="CI4" s="371"/>
      <c r="CJ4" s="371"/>
      <c r="CK4" s="371"/>
      <c r="CL4" s="371"/>
      <c r="CM4" s="371"/>
      <c r="CN4" s="371"/>
      <c r="CO4" s="371"/>
      <c r="CP4" s="371"/>
      <c r="CQ4" s="371"/>
      <c r="CR4" s="371"/>
      <c r="CS4" s="372"/>
      <c r="CT4" s="373">
        <v>7.9</v>
      </c>
      <c r="CU4" s="374"/>
      <c r="CV4" s="374"/>
      <c r="CW4" s="374"/>
      <c r="CX4" s="374"/>
      <c r="CY4" s="374"/>
      <c r="CZ4" s="374"/>
      <c r="DA4" s="375"/>
      <c r="DB4" s="373">
        <v>7.4</v>
      </c>
      <c r="DC4" s="374"/>
      <c r="DD4" s="374"/>
      <c r="DE4" s="374"/>
      <c r="DF4" s="374"/>
      <c r="DG4" s="374"/>
      <c r="DH4" s="374"/>
      <c r="DI4" s="375"/>
    </row>
    <row r="5" spans="1:119" ht="18.75" customHeight="1" x14ac:dyDescent="0.2">
      <c r="A5" s="4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31</v>
      </c>
      <c r="AN5" s="434"/>
      <c r="AO5" s="434"/>
      <c r="AP5" s="434"/>
      <c r="AQ5" s="434"/>
      <c r="AR5" s="434"/>
      <c r="AS5" s="434"/>
      <c r="AT5" s="435"/>
      <c r="AU5" s="436" t="s">
        <v>32</v>
      </c>
      <c r="AV5" s="437"/>
      <c r="AW5" s="437"/>
      <c r="AX5" s="437"/>
      <c r="AY5" s="438" t="s">
        <v>33</v>
      </c>
      <c r="AZ5" s="439"/>
      <c r="BA5" s="439"/>
      <c r="BB5" s="439"/>
      <c r="BC5" s="439"/>
      <c r="BD5" s="439"/>
      <c r="BE5" s="439"/>
      <c r="BF5" s="439"/>
      <c r="BG5" s="439"/>
      <c r="BH5" s="439"/>
      <c r="BI5" s="439"/>
      <c r="BJ5" s="439"/>
      <c r="BK5" s="439"/>
      <c r="BL5" s="439"/>
      <c r="BM5" s="440"/>
      <c r="BN5" s="404">
        <v>13016118</v>
      </c>
      <c r="BO5" s="405"/>
      <c r="BP5" s="405"/>
      <c r="BQ5" s="405"/>
      <c r="BR5" s="405"/>
      <c r="BS5" s="405"/>
      <c r="BT5" s="405"/>
      <c r="BU5" s="406"/>
      <c r="BV5" s="404">
        <v>12386319</v>
      </c>
      <c r="BW5" s="405"/>
      <c r="BX5" s="405"/>
      <c r="BY5" s="405"/>
      <c r="BZ5" s="405"/>
      <c r="CA5" s="405"/>
      <c r="CB5" s="405"/>
      <c r="CC5" s="406"/>
      <c r="CD5" s="407" t="s">
        <v>34</v>
      </c>
      <c r="CE5" s="408"/>
      <c r="CF5" s="408"/>
      <c r="CG5" s="408"/>
      <c r="CH5" s="408"/>
      <c r="CI5" s="408"/>
      <c r="CJ5" s="408"/>
      <c r="CK5" s="408"/>
      <c r="CL5" s="408"/>
      <c r="CM5" s="408"/>
      <c r="CN5" s="408"/>
      <c r="CO5" s="408"/>
      <c r="CP5" s="408"/>
      <c r="CQ5" s="408"/>
      <c r="CR5" s="408"/>
      <c r="CS5" s="409"/>
      <c r="CT5" s="401">
        <v>83.7</v>
      </c>
      <c r="CU5" s="402"/>
      <c r="CV5" s="402"/>
      <c r="CW5" s="402"/>
      <c r="CX5" s="402"/>
      <c r="CY5" s="402"/>
      <c r="CZ5" s="402"/>
      <c r="DA5" s="403"/>
      <c r="DB5" s="401">
        <v>89.7</v>
      </c>
      <c r="DC5" s="402"/>
      <c r="DD5" s="402"/>
      <c r="DE5" s="402"/>
      <c r="DF5" s="402"/>
      <c r="DG5" s="402"/>
      <c r="DH5" s="402"/>
      <c r="DI5" s="403"/>
    </row>
    <row r="6" spans="1:119" ht="18.75" customHeight="1" x14ac:dyDescent="0.2">
      <c r="A6" s="40"/>
      <c r="B6" s="410" t="s">
        <v>35</v>
      </c>
      <c r="C6" s="411"/>
      <c r="D6" s="411"/>
      <c r="E6" s="412"/>
      <c r="F6" s="412"/>
      <c r="G6" s="412"/>
      <c r="H6" s="412"/>
      <c r="I6" s="412"/>
      <c r="J6" s="412"/>
      <c r="K6" s="412"/>
      <c r="L6" s="412" t="s">
        <v>36</v>
      </c>
      <c r="M6" s="412"/>
      <c r="N6" s="412"/>
      <c r="O6" s="412"/>
      <c r="P6" s="412"/>
      <c r="Q6" s="412"/>
      <c r="R6" s="416"/>
      <c r="S6" s="416"/>
      <c r="T6" s="416"/>
      <c r="U6" s="416"/>
      <c r="V6" s="417"/>
      <c r="W6" s="420" t="s">
        <v>37</v>
      </c>
      <c r="X6" s="421"/>
      <c r="Y6" s="421"/>
      <c r="Z6" s="421"/>
      <c r="AA6" s="421"/>
      <c r="AB6" s="411"/>
      <c r="AC6" s="424" t="s">
        <v>38</v>
      </c>
      <c r="AD6" s="425"/>
      <c r="AE6" s="425"/>
      <c r="AF6" s="425"/>
      <c r="AG6" s="425"/>
      <c r="AH6" s="425"/>
      <c r="AI6" s="425"/>
      <c r="AJ6" s="425"/>
      <c r="AK6" s="425"/>
      <c r="AL6" s="426"/>
      <c r="AM6" s="433" t="s">
        <v>39</v>
      </c>
      <c r="AN6" s="434"/>
      <c r="AO6" s="434"/>
      <c r="AP6" s="434"/>
      <c r="AQ6" s="434"/>
      <c r="AR6" s="434"/>
      <c r="AS6" s="434"/>
      <c r="AT6" s="435"/>
      <c r="AU6" s="436" t="s">
        <v>40</v>
      </c>
      <c r="AV6" s="437"/>
      <c r="AW6" s="437"/>
      <c r="AX6" s="437"/>
      <c r="AY6" s="438" t="s">
        <v>41</v>
      </c>
      <c r="AZ6" s="439"/>
      <c r="BA6" s="439"/>
      <c r="BB6" s="439"/>
      <c r="BC6" s="439"/>
      <c r="BD6" s="439"/>
      <c r="BE6" s="439"/>
      <c r="BF6" s="439"/>
      <c r="BG6" s="439"/>
      <c r="BH6" s="439"/>
      <c r="BI6" s="439"/>
      <c r="BJ6" s="439"/>
      <c r="BK6" s="439"/>
      <c r="BL6" s="439"/>
      <c r="BM6" s="440"/>
      <c r="BN6" s="404">
        <v>915420</v>
      </c>
      <c r="BO6" s="405"/>
      <c r="BP6" s="405"/>
      <c r="BQ6" s="405"/>
      <c r="BR6" s="405"/>
      <c r="BS6" s="405"/>
      <c r="BT6" s="405"/>
      <c r="BU6" s="406"/>
      <c r="BV6" s="404">
        <v>657793</v>
      </c>
      <c r="BW6" s="405"/>
      <c r="BX6" s="405"/>
      <c r="BY6" s="405"/>
      <c r="BZ6" s="405"/>
      <c r="CA6" s="405"/>
      <c r="CB6" s="405"/>
      <c r="CC6" s="406"/>
      <c r="CD6" s="407" t="s">
        <v>42</v>
      </c>
      <c r="CE6" s="408"/>
      <c r="CF6" s="408"/>
      <c r="CG6" s="408"/>
      <c r="CH6" s="408"/>
      <c r="CI6" s="408"/>
      <c r="CJ6" s="408"/>
      <c r="CK6" s="408"/>
      <c r="CL6" s="408"/>
      <c r="CM6" s="408"/>
      <c r="CN6" s="408"/>
      <c r="CO6" s="408"/>
      <c r="CP6" s="408"/>
      <c r="CQ6" s="408"/>
      <c r="CR6" s="408"/>
      <c r="CS6" s="409"/>
      <c r="CT6" s="441">
        <v>83.7</v>
      </c>
      <c r="CU6" s="442"/>
      <c r="CV6" s="442"/>
      <c r="CW6" s="442"/>
      <c r="CX6" s="442"/>
      <c r="CY6" s="442"/>
      <c r="CZ6" s="442"/>
      <c r="DA6" s="443"/>
      <c r="DB6" s="441">
        <v>89.7</v>
      </c>
      <c r="DC6" s="442"/>
      <c r="DD6" s="442"/>
      <c r="DE6" s="442"/>
      <c r="DF6" s="442"/>
      <c r="DG6" s="442"/>
      <c r="DH6" s="442"/>
      <c r="DI6" s="443"/>
    </row>
    <row r="7" spans="1:119" ht="18.75" customHeight="1" x14ac:dyDescent="0.2">
      <c r="A7" s="4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43</v>
      </c>
      <c r="AN7" s="434"/>
      <c r="AO7" s="434"/>
      <c r="AP7" s="434"/>
      <c r="AQ7" s="434"/>
      <c r="AR7" s="434"/>
      <c r="AS7" s="434"/>
      <c r="AT7" s="435"/>
      <c r="AU7" s="436" t="s">
        <v>32</v>
      </c>
      <c r="AV7" s="437"/>
      <c r="AW7" s="437"/>
      <c r="AX7" s="437"/>
      <c r="AY7" s="438" t="s">
        <v>44</v>
      </c>
      <c r="AZ7" s="439"/>
      <c r="BA7" s="439"/>
      <c r="BB7" s="439"/>
      <c r="BC7" s="439"/>
      <c r="BD7" s="439"/>
      <c r="BE7" s="439"/>
      <c r="BF7" s="439"/>
      <c r="BG7" s="439"/>
      <c r="BH7" s="439"/>
      <c r="BI7" s="439"/>
      <c r="BJ7" s="439"/>
      <c r="BK7" s="439"/>
      <c r="BL7" s="439"/>
      <c r="BM7" s="440"/>
      <c r="BN7" s="404">
        <v>524575</v>
      </c>
      <c r="BO7" s="405"/>
      <c r="BP7" s="405"/>
      <c r="BQ7" s="405"/>
      <c r="BR7" s="405"/>
      <c r="BS7" s="405"/>
      <c r="BT7" s="405"/>
      <c r="BU7" s="406"/>
      <c r="BV7" s="404">
        <v>345402</v>
      </c>
      <c r="BW7" s="405"/>
      <c r="BX7" s="405"/>
      <c r="BY7" s="405"/>
      <c r="BZ7" s="405"/>
      <c r="CA7" s="405"/>
      <c r="CB7" s="405"/>
      <c r="CC7" s="406"/>
      <c r="CD7" s="407" t="s">
        <v>45</v>
      </c>
      <c r="CE7" s="408"/>
      <c r="CF7" s="408"/>
      <c r="CG7" s="408"/>
      <c r="CH7" s="408"/>
      <c r="CI7" s="408"/>
      <c r="CJ7" s="408"/>
      <c r="CK7" s="408"/>
      <c r="CL7" s="408"/>
      <c r="CM7" s="408"/>
      <c r="CN7" s="408"/>
      <c r="CO7" s="408"/>
      <c r="CP7" s="408"/>
      <c r="CQ7" s="408"/>
      <c r="CR7" s="408"/>
      <c r="CS7" s="409"/>
      <c r="CT7" s="404">
        <v>4956190</v>
      </c>
      <c r="CU7" s="405"/>
      <c r="CV7" s="405"/>
      <c r="CW7" s="405"/>
      <c r="CX7" s="405"/>
      <c r="CY7" s="405"/>
      <c r="CZ7" s="405"/>
      <c r="DA7" s="406"/>
      <c r="DB7" s="404">
        <v>4239651</v>
      </c>
      <c r="DC7" s="405"/>
      <c r="DD7" s="405"/>
      <c r="DE7" s="405"/>
      <c r="DF7" s="405"/>
      <c r="DG7" s="405"/>
      <c r="DH7" s="405"/>
      <c r="DI7" s="406"/>
    </row>
    <row r="8" spans="1:119" ht="18.75" customHeight="1" thickBot="1" x14ac:dyDescent="0.25">
      <c r="A8" s="40"/>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46</v>
      </c>
      <c r="AN8" s="434"/>
      <c r="AO8" s="434"/>
      <c r="AP8" s="434"/>
      <c r="AQ8" s="434"/>
      <c r="AR8" s="434"/>
      <c r="AS8" s="434"/>
      <c r="AT8" s="435"/>
      <c r="AU8" s="436" t="s">
        <v>47</v>
      </c>
      <c r="AV8" s="437"/>
      <c r="AW8" s="437"/>
      <c r="AX8" s="437"/>
      <c r="AY8" s="438" t="s">
        <v>48</v>
      </c>
      <c r="AZ8" s="439"/>
      <c r="BA8" s="439"/>
      <c r="BB8" s="439"/>
      <c r="BC8" s="439"/>
      <c r="BD8" s="439"/>
      <c r="BE8" s="439"/>
      <c r="BF8" s="439"/>
      <c r="BG8" s="439"/>
      <c r="BH8" s="439"/>
      <c r="BI8" s="439"/>
      <c r="BJ8" s="439"/>
      <c r="BK8" s="439"/>
      <c r="BL8" s="439"/>
      <c r="BM8" s="440"/>
      <c r="BN8" s="404">
        <v>390845</v>
      </c>
      <c r="BO8" s="405"/>
      <c r="BP8" s="405"/>
      <c r="BQ8" s="405"/>
      <c r="BR8" s="405"/>
      <c r="BS8" s="405"/>
      <c r="BT8" s="405"/>
      <c r="BU8" s="406"/>
      <c r="BV8" s="404">
        <v>312391</v>
      </c>
      <c r="BW8" s="405"/>
      <c r="BX8" s="405"/>
      <c r="BY8" s="405"/>
      <c r="BZ8" s="405"/>
      <c r="CA8" s="405"/>
      <c r="CB8" s="405"/>
      <c r="CC8" s="406"/>
      <c r="CD8" s="407" t="s">
        <v>49</v>
      </c>
      <c r="CE8" s="408"/>
      <c r="CF8" s="408"/>
      <c r="CG8" s="408"/>
      <c r="CH8" s="408"/>
      <c r="CI8" s="408"/>
      <c r="CJ8" s="408"/>
      <c r="CK8" s="408"/>
      <c r="CL8" s="408"/>
      <c r="CM8" s="408"/>
      <c r="CN8" s="408"/>
      <c r="CO8" s="408"/>
      <c r="CP8" s="408"/>
      <c r="CQ8" s="408"/>
      <c r="CR8" s="408"/>
      <c r="CS8" s="409"/>
      <c r="CT8" s="444">
        <v>1.04</v>
      </c>
      <c r="CU8" s="445"/>
      <c r="CV8" s="445"/>
      <c r="CW8" s="445"/>
      <c r="CX8" s="445"/>
      <c r="CY8" s="445"/>
      <c r="CZ8" s="445"/>
      <c r="DA8" s="446"/>
      <c r="DB8" s="444">
        <v>1.03</v>
      </c>
      <c r="DC8" s="445"/>
      <c r="DD8" s="445"/>
      <c r="DE8" s="445"/>
      <c r="DF8" s="445"/>
      <c r="DG8" s="445"/>
      <c r="DH8" s="445"/>
      <c r="DI8" s="446"/>
    </row>
    <row r="9" spans="1:119" ht="18.75" customHeight="1" thickBot="1" x14ac:dyDescent="0.25">
      <c r="A9" s="40"/>
      <c r="B9" s="398" t="s">
        <v>50</v>
      </c>
      <c r="C9" s="399"/>
      <c r="D9" s="399"/>
      <c r="E9" s="399"/>
      <c r="F9" s="399"/>
      <c r="G9" s="399"/>
      <c r="H9" s="399"/>
      <c r="I9" s="399"/>
      <c r="J9" s="399"/>
      <c r="K9" s="447"/>
      <c r="L9" s="448" t="s">
        <v>51</v>
      </c>
      <c r="M9" s="449"/>
      <c r="N9" s="449"/>
      <c r="O9" s="449"/>
      <c r="P9" s="449"/>
      <c r="Q9" s="450"/>
      <c r="R9" s="451">
        <v>10326</v>
      </c>
      <c r="S9" s="452"/>
      <c r="T9" s="452"/>
      <c r="U9" s="452"/>
      <c r="V9" s="453"/>
      <c r="W9" s="361" t="s">
        <v>52</v>
      </c>
      <c r="X9" s="362"/>
      <c r="Y9" s="362"/>
      <c r="Z9" s="362"/>
      <c r="AA9" s="362"/>
      <c r="AB9" s="362"/>
      <c r="AC9" s="362"/>
      <c r="AD9" s="362"/>
      <c r="AE9" s="362"/>
      <c r="AF9" s="362"/>
      <c r="AG9" s="362"/>
      <c r="AH9" s="362"/>
      <c r="AI9" s="362"/>
      <c r="AJ9" s="362"/>
      <c r="AK9" s="362"/>
      <c r="AL9" s="363"/>
      <c r="AM9" s="433" t="s">
        <v>53</v>
      </c>
      <c r="AN9" s="434"/>
      <c r="AO9" s="434"/>
      <c r="AP9" s="434"/>
      <c r="AQ9" s="434"/>
      <c r="AR9" s="434"/>
      <c r="AS9" s="434"/>
      <c r="AT9" s="435"/>
      <c r="AU9" s="436" t="s">
        <v>32</v>
      </c>
      <c r="AV9" s="437"/>
      <c r="AW9" s="437"/>
      <c r="AX9" s="437"/>
      <c r="AY9" s="438" t="s">
        <v>54</v>
      </c>
      <c r="AZ9" s="439"/>
      <c r="BA9" s="439"/>
      <c r="BB9" s="439"/>
      <c r="BC9" s="439"/>
      <c r="BD9" s="439"/>
      <c r="BE9" s="439"/>
      <c r="BF9" s="439"/>
      <c r="BG9" s="439"/>
      <c r="BH9" s="439"/>
      <c r="BI9" s="439"/>
      <c r="BJ9" s="439"/>
      <c r="BK9" s="439"/>
      <c r="BL9" s="439"/>
      <c r="BM9" s="440"/>
      <c r="BN9" s="404">
        <v>78454</v>
      </c>
      <c r="BO9" s="405"/>
      <c r="BP9" s="405"/>
      <c r="BQ9" s="405"/>
      <c r="BR9" s="405"/>
      <c r="BS9" s="405"/>
      <c r="BT9" s="405"/>
      <c r="BU9" s="406"/>
      <c r="BV9" s="404">
        <v>-131591</v>
      </c>
      <c r="BW9" s="405"/>
      <c r="BX9" s="405"/>
      <c r="BY9" s="405"/>
      <c r="BZ9" s="405"/>
      <c r="CA9" s="405"/>
      <c r="CB9" s="405"/>
      <c r="CC9" s="406"/>
      <c r="CD9" s="407" t="s">
        <v>55</v>
      </c>
      <c r="CE9" s="408"/>
      <c r="CF9" s="408"/>
      <c r="CG9" s="408"/>
      <c r="CH9" s="408"/>
      <c r="CI9" s="408"/>
      <c r="CJ9" s="408"/>
      <c r="CK9" s="408"/>
      <c r="CL9" s="408"/>
      <c r="CM9" s="408"/>
      <c r="CN9" s="408"/>
      <c r="CO9" s="408"/>
      <c r="CP9" s="408"/>
      <c r="CQ9" s="408"/>
      <c r="CR9" s="408"/>
      <c r="CS9" s="409"/>
      <c r="CT9" s="401">
        <v>3.1</v>
      </c>
      <c r="CU9" s="402"/>
      <c r="CV9" s="402"/>
      <c r="CW9" s="402"/>
      <c r="CX9" s="402"/>
      <c r="CY9" s="402"/>
      <c r="CZ9" s="402"/>
      <c r="DA9" s="403"/>
      <c r="DB9" s="401">
        <v>3.2</v>
      </c>
      <c r="DC9" s="402"/>
      <c r="DD9" s="402"/>
      <c r="DE9" s="402"/>
      <c r="DF9" s="402"/>
      <c r="DG9" s="402"/>
      <c r="DH9" s="402"/>
      <c r="DI9" s="403"/>
    </row>
    <row r="10" spans="1:119" ht="18.75" customHeight="1" thickBot="1" x14ac:dyDescent="0.25">
      <c r="A10" s="40"/>
      <c r="B10" s="398"/>
      <c r="C10" s="399"/>
      <c r="D10" s="399"/>
      <c r="E10" s="399"/>
      <c r="F10" s="399"/>
      <c r="G10" s="399"/>
      <c r="H10" s="399"/>
      <c r="I10" s="399"/>
      <c r="J10" s="399"/>
      <c r="K10" s="447"/>
      <c r="L10" s="454" t="s">
        <v>56</v>
      </c>
      <c r="M10" s="434"/>
      <c r="N10" s="434"/>
      <c r="O10" s="434"/>
      <c r="P10" s="434"/>
      <c r="Q10" s="435"/>
      <c r="R10" s="455">
        <v>10596</v>
      </c>
      <c r="S10" s="456"/>
      <c r="T10" s="456"/>
      <c r="U10" s="456"/>
      <c r="V10" s="457"/>
      <c r="W10" s="392"/>
      <c r="X10" s="393"/>
      <c r="Y10" s="393"/>
      <c r="Z10" s="393"/>
      <c r="AA10" s="393"/>
      <c r="AB10" s="393"/>
      <c r="AC10" s="393"/>
      <c r="AD10" s="393"/>
      <c r="AE10" s="393"/>
      <c r="AF10" s="393"/>
      <c r="AG10" s="393"/>
      <c r="AH10" s="393"/>
      <c r="AI10" s="393"/>
      <c r="AJ10" s="393"/>
      <c r="AK10" s="393"/>
      <c r="AL10" s="396"/>
      <c r="AM10" s="433" t="s">
        <v>57</v>
      </c>
      <c r="AN10" s="434"/>
      <c r="AO10" s="434"/>
      <c r="AP10" s="434"/>
      <c r="AQ10" s="434"/>
      <c r="AR10" s="434"/>
      <c r="AS10" s="434"/>
      <c r="AT10" s="435"/>
      <c r="AU10" s="436" t="s">
        <v>58</v>
      </c>
      <c r="AV10" s="437"/>
      <c r="AW10" s="437"/>
      <c r="AX10" s="437"/>
      <c r="AY10" s="438" t="s">
        <v>59</v>
      </c>
      <c r="AZ10" s="439"/>
      <c r="BA10" s="439"/>
      <c r="BB10" s="439"/>
      <c r="BC10" s="439"/>
      <c r="BD10" s="439"/>
      <c r="BE10" s="439"/>
      <c r="BF10" s="439"/>
      <c r="BG10" s="439"/>
      <c r="BH10" s="439"/>
      <c r="BI10" s="439"/>
      <c r="BJ10" s="439"/>
      <c r="BK10" s="439"/>
      <c r="BL10" s="439"/>
      <c r="BM10" s="440"/>
      <c r="BN10" s="404">
        <v>222305</v>
      </c>
      <c r="BO10" s="405"/>
      <c r="BP10" s="405"/>
      <c r="BQ10" s="405"/>
      <c r="BR10" s="405"/>
      <c r="BS10" s="405"/>
      <c r="BT10" s="405"/>
      <c r="BU10" s="406"/>
      <c r="BV10" s="404">
        <v>12525</v>
      </c>
      <c r="BW10" s="405"/>
      <c r="BX10" s="405"/>
      <c r="BY10" s="405"/>
      <c r="BZ10" s="405"/>
      <c r="CA10" s="405"/>
      <c r="CB10" s="405"/>
      <c r="CC10" s="406"/>
      <c r="CD10" s="43" t="s">
        <v>60</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398"/>
      <c r="C11" s="399"/>
      <c r="D11" s="399"/>
      <c r="E11" s="399"/>
      <c r="F11" s="399"/>
      <c r="G11" s="399"/>
      <c r="H11" s="399"/>
      <c r="I11" s="399"/>
      <c r="J11" s="399"/>
      <c r="K11" s="447"/>
      <c r="L11" s="458" t="s">
        <v>61</v>
      </c>
      <c r="M11" s="459"/>
      <c r="N11" s="459"/>
      <c r="O11" s="459"/>
      <c r="P11" s="459"/>
      <c r="Q11" s="460"/>
      <c r="R11" s="461" t="s">
        <v>62</v>
      </c>
      <c r="S11" s="462"/>
      <c r="T11" s="462"/>
      <c r="U11" s="462"/>
      <c r="V11" s="463"/>
      <c r="W11" s="392"/>
      <c r="X11" s="393"/>
      <c r="Y11" s="393"/>
      <c r="Z11" s="393"/>
      <c r="AA11" s="393"/>
      <c r="AB11" s="393"/>
      <c r="AC11" s="393"/>
      <c r="AD11" s="393"/>
      <c r="AE11" s="393"/>
      <c r="AF11" s="393"/>
      <c r="AG11" s="393"/>
      <c r="AH11" s="393"/>
      <c r="AI11" s="393"/>
      <c r="AJ11" s="393"/>
      <c r="AK11" s="393"/>
      <c r="AL11" s="396"/>
      <c r="AM11" s="433" t="s">
        <v>63</v>
      </c>
      <c r="AN11" s="434"/>
      <c r="AO11" s="434"/>
      <c r="AP11" s="434"/>
      <c r="AQ11" s="434"/>
      <c r="AR11" s="434"/>
      <c r="AS11" s="434"/>
      <c r="AT11" s="435"/>
      <c r="AU11" s="436" t="s">
        <v>40</v>
      </c>
      <c r="AV11" s="437"/>
      <c r="AW11" s="437"/>
      <c r="AX11" s="437"/>
      <c r="AY11" s="438" t="s">
        <v>64</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65</v>
      </c>
      <c r="CE11" s="408"/>
      <c r="CF11" s="408"/>
      <c r="CG11" s="408"/>
      <c r="CH11" s="408"/>
      <c r="CI11" s="408"/>
      <c r="CJ11" s="408"/>
      <c r="CK11" s="408"/>
      <c r="CL11" s="408"/>
      <c r="CM11" s="408"/>
      <c r="CN11" s="408"/>
      <c r="CO11" s="408"/>
      <c r="CP11" s="408"/>
      <c r="CQ11" s="408"/>
      <c r="CR11" s="408"/>
      <c r="CS11" s="409"/>
      <c r="CT11" s="444" t="s">
        <v>67</v>
      </c>
      <c r="CU11" s="445"/>
      <c r="CV11" s="445"/>
      <c r="CW11" s="445"/>
      <c r="CX11" s="445"/>
      <c r="CY11" s="445"/>
      <c r="CZ11" s="445"/>
      <c r="DA11" s="446"/>
      <c r="DB11" s="444" t="s">
        <v>67</v>
      </c>
      <c r="DC11" s="445"/>
      <c r="DD11" s="445"/>
      <c r="DE11" s="445"/>
      <c r="DF11" s="445"/>
      <c r="DG11" s="445"/>
      <c r="DH11" s="445"/>
      <c r="DI11" s="446"/>
    </row>
    <row r="12" spans="1:119" ht="18.75" customHeight="1" x14ac:dyDescent="0.2">
      <c r="A12" s="40"/>
      <c r="B12" s="464" t="s">
        <v>68</v>
      </c>
      <c r="C12" s="465"/>
      <c r="D12" s="465"/>
      <c r="E12" s="465"/>
      <c r="F12" s="465"/>
      <c r="G12" s="465"/>
      <c r="H12" s="465"/>
      <c r="I12" s="465"/>
      <c r="J12" s="465"/>
      <c r="K12" s="466"/>
      <c r="L12" s="473" t="s">
        <v>69</v>
      </c>
      <c r="M12" s="474"/>
      <c r="N12" s="474"/>
      <c r="O12" s="474"/>
      <c r="P12" s="474"/>
      <c r="Q12" s="475"/>
      <c r="R12" s="476">
        <v>10049</v>
      </c>
      <c r="S12" s="477"/>
      <c r="T12" s="477"/>
      <c r="U12" s="477"/>
      <c r="V12" s="478"/>
      <c r="W12" s="479" t="s">
        <v>24</v>
      </c>
      <c r="X12" s="437"/>
      <c r="Y12" s="437"/>
      <c r="Z12" s="437"/>
      <c r="AA12" s="437"/>
      <c r="AB12" s="480"/>
      <c r="AC12" s="481" t="s">
        <v>70</v>
      </c>
      <c r="AD12" s="482"/>
      <c r="AE12" s="482"/>
      <c r="AF12" s="482"/>
      <c r="AG12" s="483"/>
      <c r="AH12" s="481" t="s">
        <v>71</v>
      </c>
      <c r="AI12" s="482"/>
      <c r="AJ12" s="482"/>
      <c r="AK12" s="482"/>
      <c r="AL12" s="484"/>
      <c r="AM12" s="433" t="s">
        <v>72</v>
      </c>
      <c r="AN12" s="434"/>
      <c r="AO12" s="434"/>
      <c r="AP12" s="434"/>
      <c r="AQ12" s="434"/>
      <c r="AR12" s="434"/>
      <c r="AS12" s="434"/>
      <c r="AT12" s="435"/>
      <c r="AU12" s="436" t="s">
        <v>73</v>
      </c>
      <c r="AV12" s="437"/>
      <c r="AW12" s="437"/>
      <c r="AX12" s="437"/>
      <c r="AY12" s="438" t="s">
        <v>74</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150000</v>
      </c>
      <c r="BW12" s="405"/>
      <c r="BX12" s="405"/>
      <c r="BY12" s="405"/>
      <c r="BZ12" s="405"/>
      <c r="CA12" s="405"/>
      <c r="CB12" s="405"/>
      <c r="CC12" s="406"/>
      <c r="CD12" s="407" t="s">
        <v>75</v>
      </c>
      <c r="CE12" s="408"/>
      <c r="CF12" s="408"/>
      <c r="CG12" s="408"/>
      <c r="CH12" s="408"/>
      <c r="CI12" s="408"/>
      <c r="CJ12" s="408"/>
      <c r="CK12" s="408"/>
      <c r="CL12" s="408"/>
      <c r="CM12" s="408"/>
      <c r="CN12" s="408"/>
      <c r="CO12" s="408"/>
      <c r="CP12" s="408"/>
      <c r="CQ12" s="408"/>
      <c r="CR12" s="408"/>
      <c r="CS12" s="409"/>
      <c r="CT12" s="444" t="s">
        <v>67</v>
      </c>
      <c r="CU12" s="445"/>
      <c r="CV12" s="445"/>
      <c r="CW12" s="445"/>
      <c r="CX12" s="445"/>
      <c r="CY12" s="445"/>
      <c r="CZ12" s="445"/>
      <c r="DA12" s="446"/>
      <c r="DB12" s="444" t="s">
        <v>76</v>
      </c>
      <c r="DC12" s="445"/>
      <c r="DD12" s="445"/>
      <c r="DE12" s="445"/>
      <c r="DF12" s="445"/>
      <c r="DG12" s="445"/>
      <c r="DH12" s="445"/>
      <c r="DI12" s="446"/>
    </row>
    <row r="13" spans="1:119" ht="18.75" customHeight="1" x14ac:dyDescent="0.2">
      <c r="A13" s="40"/>
      <c r="B13" s="467"/>
      <c r="C13" s="468"/>
      <c r="D13" s="468"/>
      <c r="E13" s="468"/>
      <c r="F13" s="468"/>
      <c r="G13" s="468"/>
      <c r="H13" s="468"/>
      <c r="I13" s="468"/>
      <c r="J13" s="468"/>
      <c r="K13" s="469"/>
      <c r="L13" s="49"/>
      <c r="M13" s="495" t="s">
        <v>77</v>
      </c>
      <c r="N13" s="496"/>
      <c r="O13" s="496"/>
      <c r="P13" s="496"/>
      <c r="Q13" s="497"/>
      <c r="R13" s="488">
        <v>9873</v>
      </c>
      <c r="S13" s="489"/>
      <c r="T13" s="489"/>
      <c r="U13" s="489"/>
      <c r="V13" s="490"/>
      <c r="W13" s="420" t="s">
        <v>78</v>
      </c>
      <c r="X13" s="421"/>
      <c r="Y13" s="421"/>
      <c r="Z13" s="421"/>
      <c r="AA13" s="421"/>
      <c r="AB13" s="411"/>
      <c r="AC13" s="455">
        <v>333</v>
      </c>
      <c r="AD13" s="456"/>
      <c r="AE13" s="456"/>
      <c r="AF13" s="456"/>
      <c r="AG13" s="498"/>
      <c r="AH13" s="455">
        <v>439</v>
      </c>
      <c r="AI13" s="456"/>
      <c r="AJ13" s="456"/>
      <c r="AK13" s="456"/>
      <c r="AL13" s="457"/>
      <c r="AM13" s="433" t="s">
        <v>79</v>
      </c>
      <c r="AN13" s="434"/>
      <c r="AO13" s="434"/>
      <c r="AP13" s="434"/>
      <c r="AQ13" s="434"/>
      <c r="AR13" s="434"/>
      <c r="AS13" s="434"/>
      <c r="AT13" s="435"/>
      <c r="AU13" s="436" t="s">
        <v>80</v>
      </c>
      <c r="AV13" s="437"/>
      <c r="AW13" s="437"/>
      <c r="AX13" s="437"/>
      <c r="AY13" s="438" t="s">
        <v>81</v>
      </c>
      <c r="AZ13" s="439"/>
      <c r="BA13" s="439"/>
      <c r="BB13" s="439"/>
      <c r="BC13" s="439"/>
      <c r="BD13" s="439"/>
      <c r="BE13" s="439"/>
      <c r="BF13" s="439"/>
      <c r="BG13" s="439"/>
      <c r="BH13" s="439"/>
      <c r="BI13" s="439"/>
      <c r="BJ13" s="439"/>
      <c r="BK13" s="439"/>
      <c r="BL13" s="439"/>
      <c r="BM13" s="440"/>
      <c r="BN13" s="404">
        <v>300759</v>
      </c>
      <c r="BO13" s="405"/>
      <c r="BP13" s="405"/>
      <c r="BQ13" s="405"/>
      <c r="BR13" s="405"/>
      <c r="BS13" s="405"/>
      <c r="BT13" s="405"/>
      <c r="BU13" s="406"/>
      <c r="BV13" s="404">
        <v>-269066</v>
      </c>
      <c r="BW13" s="405"/>
      <c r="BX13" s="405"/>
      <c r="BY13" s="405"/>
      <c r="BZ13" s="405"/>
      <c r="CA13" s="405"/>
      <c r="CB13" s="405"/>
      <c r="CC13" s="406"/>
      <c r="CD13" s="407" t="s">
        <v>82</v>
      </c>
      <c r="CE13" s="408"/>
      <c r="CF13" s="408"/>
      <c r="CG13" s="408"/>
      <c r="CH13" s="408"/>
      <c r="CI13" s="408"/>
      <c r="CJ13" s="408"/>
      <c r="CK13" s="408"/>
      <c r="CL13" s="408"/>
      <c r="CM13" s="408"/>
      <c r="CN13" s="408"/>
      <c r="CO13" s="408"/>
      <c r="CP13" s="408"/>
      <c r="CQ13" s="408"/>
      <c r="CR13" s="408"/>
      <c r="CS13" s="409"/>
      <c r="CT13" s="401">
        <v>8.1999999999999993</v>
      </c>
      <c r="CU13" s="402"/>
      <c r="CV13" s="402"/>
      <c r="CW13" s="402"/>
      <c r="CX13" s="402"/>
      <c r="CY13" s="402"/>
      <c r="CZ13" s="402"/>
      <c r="DA13" s="403"/>
      <c r="DB13" s="401">
        <v>8.1</v>
      </c>
      <c r="DC13" s="402"/>
      <c r="DD13" s="402"/>
      <c r="DE13" s="402"/>
      <c r="DF13" s="402"/>
      <c r="DG13" s="402"/>
      <c r="DH13" s="402"/>
      <c r="DI13" s="403"/>
    </row>
    <row r="14" spans="1:119" ht="18.75" customHeight="1" thickBot="1" x14ac:dyDescent="0.25">
      <c r="A14" s="40"/>
      <c r="B14" s="467"/>
      <c r="C14" s="468"/>
      <c r="D14" s="468"/>
      <c r="E14" s="468"/>
      <c r="F14" s="468"/>
      <c r="G14" s="468"/>
      <c r="H14" s="468"/>
      <c r="I14" s="468"/>
      <c r="J14" s="468"/>
      <c r="K14" s="469"/>
      <c r="L14" s="485" t="s">
        <v>83</v>
      </c>
      <c r="M14" s="486"/>
      <c r="N14" s="486"/>
      <c r="O14" s="486"/>
      <c r="P14" s="486"/>
      <c r="Q14" s="487"/>
      <c r="R14" s="488">
        <v>10233</v>
      </c>
      <c r="S14" s="489"/>
      <c r="T14" s="489"/>
      <c r="U14" s="489"/>
      <c r="V14" s="490"/>
      <c r="W14" s="394"/>
      <c r="X14" s="395"/>
      <c r="Y14" s="395"/>
      <c r="Z14" s="395"/>
      <c r="AA14" s="395"/>
      <c r="AB14" s="384"/>
      <c r="AC14" s="491">
        <v>6.2</v>
      </c>
      <c r="AD14" s="492"/>
      <c r="AE14" s="492"/>
      <c r="AF14" s="492"/>
      <c r="AG14" s="493"/>
      <c r="AH14" s="491">
        <v>7.6</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84</v>
      </c>
      <c r="CE14" s="500"/>
      <c r="CF14" s="500"/>
      <c r="CG14" s="500"/>
      <c r="CH14" s="500"/>
      <c r="CI14" s="500"/>
      <c r="CJ14" s="500"/>
      <c r="CK14" s="500"/>
      <c r="CL14" s="500"/>
      <c r="CM14" s="500"/>
      <c r="CN14" s="500"/>
      <c r="CO14" s="500"/>
      <c r="CP14" s="500"/>
      <c r="CQ14" s="500"/>
      <c r="CR14" s="500"/>
      <c r="CS14" s="501"/>
      <c r="CT14" s="502" t="s">
        <v>76</v>
      </c>
      <c r="CU14" s="503"/>
      <c r="CV14" s="503"/>
      <c r="CW14" s="503"/>
      <c r="CX14" s="503"/>
      <c r="CY14" s="503"/>
      <c r="CZ14" s="503"/>
      <c r="DA14" s="504"/>
      <c r="DB14" s="502" t="s">
        <v>76</v>
      </c>
      <c r="DC14" s="503"/>
      <c r="DD14" s="503"/>
      <c r="DE14" s="503"/>
      <c r="DF14" s="503"/>
      <c r="DG14" s="503"/>
      <c r="DH14" s="503"/>
      <c r="DI14" s="504"/>
    </row>
    <row r="15" spans="1:119" ht="18.75" customHeight="1" x14ac:dyDescent="0.2">
      <c r="A15" s="40"/>
      <c r="B15" s="467"/>
      <c r="C15" s="468"/>
      <c r="D15" s="468"/>
      <c r="E15" s="468"/>
      <c r="F15" s="468"/>
      <c r="G15" s="468"/>
      <c r="H15" s="468"/>
      <c r="I15" s="468"/>
      <c r="J15" s="468"/>
      <c r="K15" s="469"/>
      <c r="L15" s="49"/>
      <c r="M15" s="495" t="s">
        <v>77</v>
      </c>
      <c r="N15" s="496"/>
      <c r="O15" s="496"/>
      <c r="P15" s="496"/>
      <c r="Q15" s="497"/>
      <c r="R15" s="488">
        <v>10061</v>
      </c>
      <c r="S15" s="489"/>
      <c r="T15" s="489"/>
      <c r="U15" s="489"/>
      <c r="V15" s="490"/>
      <c r="W15" s="420" t="s">
        <v>85</v>
      </c>
      <c r="X15" s="421"/>
      <c r="Y15" s="421"/>
      <c r="Z15" s="421"/>
      <c r="AA15" s="421"/>
      <c r="AB15" s="411"/>
      <c r="AC15" s="455">
        <v>1429</v>
      </c>
      <c r="AD15" s="456"/>
      <c r="AE15" s="456"/>
      <c r="AF15" s="456"/>
      <c r="AG15" s="498"/>
      <c r="AH15" s="455">
        <v>1529</v>
      </c>
      <c r="AI15" s="456"/>
      <c r="AJ15" s="456"/>
      <c r="AK15" s="456"/>
      <c r="AL15" s="457"/>
      <c r="AM15" s="433"/>
      <c r="AN15" s="434"/>
      <c r="AO15" s="434"/>
      <c r="AP15" s="434"/>
      <c r="AQ15" s="434"/>
      <c r="AR15" s="434"/>
      <c r="AS15" s="434"/>
      <c r="AT15" s="435"/>
      <c r="AU15" s="436"/>
      <c r="AV15" s="437"/>
      <c r="AW15" s="437"/>
      <c r="AX15" s="437"/>
      <c r="AY15" s="364" t="s">
        <v>86</v>
      </c>
      <c r="AZ15" s="365"/>
      <c r="BA15" s="365"/>
      <c r="BB15" s="365"/>
      <c r="BC15" s="365"/>
      <c r="BD15" s="365"/>
      <c r="BE15" s="365"/>
      <c r="BF15" s="365"/>
      <c r="BG15" s="365"/>
      <c r="BH15" s="365"/>
      <c r="BI15" s="365"/>
      <c r="BJ15" s="365"/>
      <c r="BK15" s="365"/>
      <c r="BL15" s="365"/>
      <c r="BM15" s="366"/>
      <c r="BN15" s="367">
        <v>3787430</v>
      </c>
      <c r="BO15" s="368"/>
      <c r="BP15" s="368"/>
      <c r="BQ15" s="368"/>
      <c r="BR15" s="368"/>
      <c r="BS15" s="368"/>
      <c r="BT15" s="368"/>
      <c r="BU15" s="369"/>
      <c r="BV15" s="367">
        <v>3230347</v>
      </c>
      <c r="BW15" s="368"/>
      <c r="BX15" s="368"/>
      <c r="BY15" s="368"/>
      <c r="BZ15" s="368"/>
      <c r="CA15" s="368"/>
      <c r="CB15" s="368"/>
      <c r="CC15" s="369"/>
      <c r="CD15" s="505" t="s">
        <v>87</v>
      </c>
      <c r="CE15" s="506"/>
      <c r="CF15" s="506"/>
      <c r="CG15" s="506"/>
      <c r="CH15" s="506"/>
      <c r="CI15" s="506"/>
      <c r="CJ15" s="506"/>
      <c r="CK15" s="506"/>
      <c r="CL15" s="506"/>
      <c r="CM15" s="506"/>
      <c r="CN15" s="506"/>
      <c r="CO15" s="506"/>
      <c r="CP15" s="506"/>
      <c r="CQ15" s="506"/>
      <c r="CR15" s="506"/>
      <c r="CS15" s="507"/>
      <c r="CT15" s="50"/>
      <c r="CU15" s="51"/>
      <c r="CV15" s="51"/>
      <c r="CW15" s="51"/>
      <c r="CX15" s="51"/>
      <c r="CY15" s="51"/>
      <c r="CZ15" s="51"/>
      <c r="DA15" s="52"/>
      <c r="DB15" s="50"/>
      <c r="DC15" s="51"/>
      <c r="DD15" s="51"/>
      <c r="DE15" s="51"/>
      <c r="DF15" s="51"/>
      <c r="DG15" s="51"/>
      <c r="DH15" s="51"/>
      <c r="DI15" s="52"/>
    </row>
    <row r="16" spans="1:119" ht="18.75" customHeight="1" x14ac:dyDescent="0.2">
      <c r="A16" s="40"/>
      <c r="B16" s="467"/>
      <c r="C16" s="468"/>
      <c r="D16" s="468"/>
      <c r="E16" s="468"/>
      <c r="F16" s="468"/>
      <c r="G16" s="468"/>
      <c r="H16" s="468"/>
      <c r="I16" s="468"/>
      <c r="J16" s="468"/>
      <c r="K16" s="469"/>
      <c r="L16" s="485" t="s">
        <v>88</v>
      </c>
      <c r="M16" s="508"/>
      <c r="N16" s="508"/>
      <c r="O16" s="508"/>
      <c r="P16" s="508"/>
      <c r="Q16" s="509"/>
      <c r="R16" s="510" t="s">
        <v>89</v>
      </c>
      <c r="S16" s="511"/>
      <c r="T16" s="511"/>
      <c r="U16" s="511"/>
      <c r="V16" s="512"/>
      <c r="W16" s="394"/>
      <c r="X16" s="395"/>
      <c r="Y16" s="395"/>
      <c r="Z16" s="395"/>
      <c r="AA16" s="395"/>
      <c r="AB16" s="384"/>
      <c r="AC16" s="491">
        <v>26.7</v>
      </c>
      <c r="AD16" s="492"/>
      <c r="AE16" s="492"/>
      <c r="AF16" s="492"/>
      <c r="AG16" s="493"/>
      <c r="AH16" s="491">
        <v>26.6</v>
      </c>
      <c r="AI16" s="492"/>
      <c r="AJ16" s="492"/>
      <c r="AK16" s="492"/>
      <c r="AL16" s="494"/>
      <c r="AM16" s="433"/>
      <c r="AN16" s="434"/>
      <c r="AO16" s="434"/>
      <c r="AP16" s="434"/>
      <c r="AQ16" s="434"/>
      <c r="AR16" s="434"/>
      <c r="AS16" s="434"/>
      <c r="AT16" s="435"/>
      <c r="AU16" s="436"/>
      <c r="AV16" s="437"/>
      <c r="AW16" s="437"/>
      <c r="AX16" s="437"/>
      <c r="AY16" s="438" t="s">
        <v>90</v>
      </c>
      <c r="AZ16" s="439"/>
      <c r="BA16" s="439"/>
      <c r="BB16" s="439"/>
      <c r="BC16" s="439"/>
      <c r="BD16" s="439"/>
      <c r="BE16" s="439"/>
      <c r="BF16" s="439"/>
      <c r="BG16" s="439"/>
      <c r="BH16" s="439"/>
      <c r="BI16" s="439"/>
      <c r="BJ16" s="439"/>
      <c r="BK16" s="439"/>
      <c r="BL16" s="439"/>
      <c r="BM16" s="440"/>
      <c r="BN16" s="404">
        <v>3470135</v>
      </c>
      <c r="BO16" s="405"/>
      <c r="BP16" s="405"/>
      <c r="BQ16" s="405"/>
      <c r="BR16" s="405"/>
      <c r="BS16" s="405"/>
      <c r="BT16" s="405"/>
      <c r="BU16" s="406"/>
      <c r="BV16" s="404">
        <v>3239197</v>
      </c>
      <c r="BW16" s="405"/>
      <c r="BX16" s="405"/>
      <c r="BY16" s="405"/>
      <c r="BZ16" s="405"/>
      <c r="CA16" s="405"/>
      <c r="CB16" s="405"/>
      <c r="CC16" s="406"/>
      <c r="CD16" s="53"/>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5">
      <c r="A17" s="40"/>
      <c r="B17" s="470"/>
      <c r="C17" s="471"/>
      <c r="D17" s="471"/>
      <c r="E17" s="471"/>
      <c r="F17" s="471"/>
      <c r="G17" s="471"/>
      <c r="H17" s="471"/>
      <c r="I17" s="471"/>
      <c r="J17" s="471"/>
      <c r="K17" s="472"/>
      <c r="L17" s="54"/>
      <c r="M17" s="515" t="s">
        <v>91</v>
      </c>
      <c r="N17" s="516"/>
      <c r="O17" s="516"/>
      <c r="P17" s="516"/>
      <c r="Q17" s="517"/>
      <c r="R17" s="510" t="s">
        <v>92</v>
      </c>
      <c r="S17" s="511"/>
      <c r="T17" s="511"/>
      <c r="U17" s="511"/>
      <c r="V17" s="512"/>
      <c r="W17" s="420" t="s">
        <v>93</v>
      </c>
      <c r="X17" s="421"/>
      <c r="Y17" s="421"/>
      <c r="Z17" s="421"/>
      <c r="AA17" s="421"/>
      <c r="AB17" s="411"/>
      <c r="AC17" s="455">
        <v>3586</v>
      </c>
      <c r="AD17" s="456"/>
      <c r="AE17" s="456"/>
      <c r="AF17" s="456"/>
      <c r="AG17" s="498"/>
      <c r="AH17" s="455">
        <v>3774</v>
      </c>
      <c r="AI17" s="456"/>
      <c r="AJ17" s="456"/>
      <c r="AK17" s="456"/>
      <c r="AL17" s="457"/>
      <c r="AM17" s="433"/>
      <c r="AN17" s="434"/>
      <c r="AO17" s="434"/>
      <c r="AP17" s="434"/>
      <c r="AQ17" s="434"/>
      <c r="AR17" s="434"/>
      <c r="AS17" s="434"/>
      <c r="AT17" s="435"/>
      <c r="AU17" s="436"/>
      <c r="AV17" s="437"/>
      <c r="AW17" s="437"/>
      <c r="AX17" s="437"/>
      <c r="AY17" s="438" t="s">
        <v>94</v>
      </c>
      <c r="AZ17" s="439"/>
      <c r="BA17" s="439"/>
      <c r="BB17" s="439"/>
      <c r="BC17" s="439"/>
      <c r="BD17" s="439"/>
      <c r="BE17" s="439"/>
      <c r="BF17" s="439"/>
      <c r="BG17" s="439"/>
      <c r="BH17" s="439"/>
      <c r="BI17" s="439"/>
      <c r="BJ17" s="439"/>
      <c r="BK17" s="439"/>
      <c r="BL17" s="439"/>
      <c r="BM17" s="440"/>
      <c r="BN17" s="404">
        <v>4956190</v>
      </c>
      <c r="BO17" s="405"/>
      <c r="BP17" s="405"/>
      <c r="BQ17" s="405"/>
      <c r="BR17" s="405"/>
      <c r="BS17" s="405"/>
      <c r="BT17" s="405"/>
      <c r="BU17" s="406"/>
      <c r="BV17" s="404">
        <v>4214875</v>
      </c>
      <c r="BW17" s="405"/>
      <c r="BX17" s="405"/>
      <c r="BY17" s="405"/>
      <c r="BZ17" s="405"/>
      <c r="CA17" s="405"/>
      <c r="CB17" s="405"/>
      <c r="CC17" s="406"/>
      <c r="CD17" s="53"/>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5">
      <c r="A18" s="40"/>
      <c r="B18" s="529" t="s">
        <v>95</v>
      </c>
      <c r="C18" s="447"/>
      <c r="D18" s="447"/>
      <c r="E18" s="530"/>
      <c r="F18" s="530"/>
      <c r="G18" s="530"/>
      <c r="H18" s="530"/>
      <c r="I18" s="530"/>
      <c r="J18" s="530"/>
      <c r="K18" s="530"/>
      <c r="L18" s="531">
        <v>72.400000000000006</v>
      </c>
      <c r="M18" s="531"/>
      <c r="N18" s="531"/>
      <c r="O18" s="531"/>
      <c r="P18" s="531"/>
      <c r="Q18" s="531"/>
      <c r="R18" s="532"/>
      <c r="S18" s="532"/>
      <c r="T18" s="532"/>
      <c r="U18" s="532"/>
      <c r="V18" s="533"/>
      <c r="W18" s="422"/>
      <c r="X18" s="423"/>
      <c r="Y18" s="423"/>
      <c r="Z18" s="423"/>
      <c r="AA18" s="423"/>
      <c r="AB18" s="414"/>
      <c r="AC18" s="534">
        <v>67.099999999999994</v>
      </c>
      <c r="AD18" s="535"/>
      <c r="AE18" s="535"/>
      <c r="AF18" s="535"/>
      <c r="AG18" s="536"/>
      <c r="AH18" s="534">
        <v>65.7</v>
      </c>
      <c r="AI18" s="535"/>
      <c r="AJ18" s="535"/>
      <c r="AK18" s="535"/>
      <c r="AL18" s="537"/>
      <c r="AM18" s="433"/>
      <c r="AN18" s="434"/>
      <c r="AO18" s="434"/>
      <c r="AP18" s="434"/>
      <c r="AQ18" s="434"/>
      <c r="AR18" s="434"/>
      <c r="AS18" s="434"/>
      <c r="AT18" s="435"/>
      <c r="AU18" s="436"/>
      <c r="AV18" s="437"/>
      <c r="AW18" s="437"/>
      <c r="AX18" s="437"/>
      <c r="AY18" s="438" t="s">
        <v>96</v>
      </c>
      <c r="AZ18" s="439"/>
      <c r="BA18" s="439"/>
      <c r="BB18" s="439"/>
      <c r="BC18" s="439"/>
      <c r="BD18" s="439"/>
      <c r="BE18" s="439"/>
      <c r="BF18" s="439"/>
      <c r="BG18" s="439"/>
      <c r="BH18" s="439"/>
      <c r="BI18" s="439"/>
      <c r="BJ18" s="439"/>
      <c r="BK18" s="439"/>
      <c r="BL18" s="439"/>
      <c r="BM18" s="440"/>
      <c r="BN18" s="404">
        <v>4325533</v>
      </c>
      <c r="BO18" s="405"/>
      <c r="BP18" s="405"/>
      <c r="BQ18" s="405"/>
      <c r="BR18" s="405"/>
      <c r="BS18" s="405"/>
      <c r="BT18" s="405"/>
      <c r="BU18" s="406"/>
      <c r="BV18" s="404">
        <v>3893917</v>
      </c>
      <c r="BW18" s="405"/>
      <c r="BX18" s="405"/>
      <c r="BY18" s="405"/>
      <c r="BZ18" s="405"/>
      <c r="CA18" s="405"/>
      <c r="CB18" s="405"/>
      <c r="CC18" s="406"/>
      <c r="CD18" s="53"/>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5">
      <c r="A19" s="40"/>
      <c r="B19" s="529" t="s">
        <v>97</v>
      </c>
      <c r="C19" s="447"/>
      <c r="D19" s="447"/>
      <c r="E19" s="530"/>
      <c r="F19" s="530"/>
      <c r="G19" s="530"/>
      <c r="H19" s="530"/>
      <c r="I19" s="530"/>
      <c r="J19" s="530"/>
      <c r="K19" s="530"/>
      <c r="L19" s="538">
        <v>143</v>
      </c>
      <c r="M19" s="538"/>
      <c r="N19" s="538"/>
      <c r="O19" s="538"/>
      <c r="P19" s="538"/>
      <c r="Q19" s="538"/>
      <c r="R19" s="539"/>
      <c r="S19" s="539"/>
      <c r="T19" s="539"/>
      <c r="U19" s="539"/>
      <c r="V19" s="540"/>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98</v>
      </c>
      <c r="AZ19" s="439"/>
      <c r="BA19" s="439"/>
      <c r="BB19" s="439"/>
      <c r="BC19" s="439"/>
      <c r="BD19" s="439"/>
      <c r="BE19" s="439"/>
      <c r="BF19" s="439"/>
      <c r="BG19" s="439"/>
      <c r="BH19" s="439"/>
      <c r="BI19" s="439"/>
      <c r="BJ19" s="439"/>
      <c r="BK19" s="439"/>
      <c r="BL19" s="439"/>
      <c r="BM19" s="440"/>
      <c r="BN19" s="404">
        <v>9528347</v>
      </c>
      <c r="BO19" s="405"/>
      <c r="BP19" s="405"/>
      <c r="BQ19" s="405"/>
      <c r="BR19" s="405"/>
      <c r="BS19" s="405"/>
      <c r="BT19" s="405"/>
      <c r="BU19" s="406"/>
      <c r="BV19" s="404">
        <v>8477626</v>
      </c>
      <c r="BW19" s="405"/>
      <c r="BX19" s="405"/>
      <c r="BY19" s="405"/>
      <c r="BZ19" s="405"/>
      <c r="CA19" s="405"/>
      <c r="CB19" s="405"/>
      <c r="CC19" s="406"/>
      <c r="CD19" s="53"/>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5">
      <c r="A20" s="40"/>
      <c r="B20" s="529" t="s">
        <v>99</v>
      </c>
      <c r="C20" s="447"/>
      <c r="D20" s="447"/>
      <c r="E20" s="530"/>
      <c r="F20" s="530"/>
      <c r="G20" s="530"/>
      <c r="H20" s="530"/>
      <c r="I20" s="530"/>
      <c r="J20" s="530"/>
      <c r="K20" s="530"/>
      <c r="L20" s="538">
        <v>4500</v>
      </c>
      <c r="M20" s="538"/>
      <c r="N20" s="538"/>
      <c r="O20" s="538"/>
      <c r="P20" s="538"/>
      <c r="Q20" s="538"/>
      <c r="R20" s="539"/>
      <c r="S20" s="539"/>
      <c r="T20" s="539"/>
      <c r="U20" s="539"/>
      <c r="V20" s="540"/>
      <c r="W20" s="422"/>
      <c r="X20" s="423"/>
      <c r="Y20" s="423"/>
      <c r="Z20" s="423"/>
      <c r="AA20" s="423"/>
      <c r="AB20" s="423"/>
      <c r="AC20" s="541"/>
      <c r="AD20" s="541"/>
      <c r="AE20" s="541"/>
      <c r="AF20" s="541"/>
      <c r="AG20" s="541"/>
      <c r="AH20" s="541"/>
      <c r="AI20" s="541"/>
      <c r="AJ20" s="541"/>
      <c r="AK20" s="541"/>
      <c r="AL20" s="542"/>
      <c r="AM20" s="543"/>
      <c r="AN20" s="459"/>
      <c r="AO20" s="459"/>
      <c r="AP20" s="459"/>
      <c r="AQ20" s="459"/>
      <c r="AR20" s="459"/>
      <c r="AS20" s="459"/>
      <c r="AT20" s="460"/>
      <c r="AU20" s="544"/>
      <c r="AV20" s="545"/>
      <c r="AW20" s="545"/>
      <c r="AX20" s="546"/>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53"/>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5">
      <c r="A21" s="40"/>
      <c r="B21" s="520" t="s">
        <v>100</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53"/>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2">
      <c r="A22" s="40"/>
      <c r="B22" s="574" t="s">
        <v>101</v>
      </c>
      <c r="C22" s="548"/>
      <c r="D22" s="549"/>
      <c r="E22" s="416" t="s">
        <v>24</v>
      </c>
      <c r="F22" s="421"/>
      <c r="G22" s="421"/>
      <c r="H22" s="421"/>
      <c r="I22" s="421"/>
      <c r="J22" s="421"/>
      <c r="K22" s="411"/>
      <c r="L22" s="416" t="s">
        <v>102</v>
      </c>
      <c r="M22" s="421"/>
      <c r="N22" s="421"/>
      <c r="O22" s="421"/>
      <c r="P22" s="411"/>
      <c r="Q22" s="579" t="s">
        <v>103</v>
      </c>
      <c r="R22" s="580"/>
      <c r="S22" s="580"/>
      <c r="T22" s="580"/>
      <c r="U22" s="580"/>
      <c r="V22" s="581"/>
      <c r="W22" s="547" t="s">
        <v>104</v>
      </c>
      <c r="X22" s="548"/>
      <c r="Y22" s="549"/>
      <c r="Z22" s="416" t="s">
        <v>24</v>
      </c>
      <c r="AA22" s="421"/>
      <c r="AB22" s="421"/>
      <c r="AC22" s="421"/>
      <c r="AD22" s="421"/>
      <c r="AE22" s="421"/>
      <c r="AF22" s="421"/>
      <c r="AG22" s="411"/>
      <c r="AH22" s="585" t="s">
        <v>105</v>
      </c>
      <c r="AI22" s="421"/>
      <c r="AJ22" s="421"/>
      <c r="AK22" s="421"/>
      <c r="AL22" s="411"/>
      <c r="AM22" s="585" t="s">
        <v>106</v>
      </c>
      <c r="AN22" s="586"/>
      <c r="AO22" s="586"/>
      <c r="AP22" s="586"/>
      <c r="AQ22" s="586"/>
      <c r="AR22" s="587"/>
      <c r="AS22" s="579" t="s">
        <v>103</v>
      </c>
      <c r="AT22" s="580"/>
      <c r="AU22" s="580"/>
      <c r="AV22" s="580"/>
      <c r="AW22" s="580"/>
      <c r="AX22" s="591"/>
      <c r="AY22" s="364" t="s">
        <v>107</v>
      </c>
      <c r="AZ22" s="365"/>
      <c r="BA22" s="365"/>
      <c r="BB22" s="365"/>
      <c r="BC22" s="365"/>
      <c r="BD22" s="365"/>
      <c r="BE22" s="365"/>
      <c r="BF22" s="365"/>
      <c r="BG22" s="365"/>
      <c r="BH22" s="365"/>
      <c r="BI22" s="365"/>
      <c r="BJ22" s="365"/>
      <c r="BK22" s="365"/>
      <c r="BL22" s="365"/>
      <c r="BM22" s="366"/>
      <c r="BN22" s="367">
        <v>3955874</v>
      </c>
      <c r="BO22" s="368"/>
      <c r="BP22" s="368"/>
      <c r="BQ22" s="368"/>
      <c r="BR22" s="368"/>
      <c r="BS22" s="368"/>
      <c r="BT22" s="368"/>
      <c r="BU22" s="369"/>
      <c r="BV22" s="367">
        <v>3961539</v>
      </c>
      <c r="BW22" s="368"/>
      <c r="BX22" s="368"/>
      <c r="BY22" s="368"/>
      <c r="BZ22" s="368"/>
      <c r="CA22" s="368"/>
      <c r="CB22" s="368"/>
      <c r="CC22" s="369"/>
      <c r="CD22" s="53"/>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2">
      <c r="A23" s="40"/>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108</v>
      </c>
      <c r="AZ23" s="439"/>
      <c r="BA23" s="439"/>
      <c r="BB23" s="439"/>
      <c r="BC23" s="439"/>
      <c r="BD23" s="439"/>
      <c r="BE23" s="439"/>
      <c r="BF23" s="439"/>
      <c r="BG23" s="439"/>
      <c r="BH23" s="439"/>
      <c r="BI23" s="439"/>
      <c r="BJ23" s="439"/>
      <c r="BK23" s="439"/>
      <c r="BL23" s="439"/>
      <c r="BM23" s="440"/>
      <c r="BN23" s="404">
        <v>1482434</v>
      </c>
      <c r="BO23" s="405"/>
      <c r="BP23" s="405"/>
      <c r="BQ23" s="405"/>
      <c r="BR23" s="405"/>
      <c r="BS23" s="405"/>
      <c r="BT23" s="405"/>
      <c r="BU23" s="406"/>
      <c r="BV23" s="404">
        <v>1519439</v>
      </c>
      <c r="BW23" s="405"/>
      <c r="BX23" s="405"/>
      <c r="BY23" s="405"/>
      <c r="BZ23" s="405"/>
      <c r="CA23" s="405"/>
      <c r="CB23" s="405"/>
      <c r="CC23" s="406"/>
      <c r="CD23" s="53"/>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5">
      <c r="A24" s="40"/>
      <c r="B24" s="575"/>
      <c r="C24" s="551"/>
      <c r="D24" s="552"/>
      <c r="E24" s="454" t="s">
        <v>109</v>
      </c>
      <c r="F24" s="434"/>
      <c r="G24" s="434"/>
      <c r="H24" s="434"/>
      <c r="I24" s="434"/>
      <c r="J24" s="434"/>
      <c r="K24" s="435"/>
      <c r="L24" s="455">
        <v>1</v>
      </c>
      <c r="M24" s="456"/>
      <c r="N24" s="456"/>
      <c r="O24" s="456"/>
      <c r="P24" s="498"/>
      <c r="Q24" s="455">
        <v>8500</v>
      </c>
      <c r="R24" s="456"/>
      <c r="S24" s="456"/>
      <c r="T24" s="456"/>
      <c r="U24" s="456"/>
      <c r="V24" s="498"/>
      <c r="W24" s="550"/>
      <c r="X24" s="551"/>
      <c r="Y24" s="552"/>
      <c r="Z24" s="454" t="s">
        <v>110</v>
      </c>
      <c r="AA24" s="434"/>
      <c r="AB24" s="434"/>
      <c r="AC24" s="434"/>
      <c r="AD24" s="434"/>
      <c r="AE24" s="434"/>
      <c r="AF24" s="434"/>
      <c r="AG24" s="435"/>
      <c r="AH24" s="455">
        <v>176</v>
      </c>
      <c r="AI24" s="456"/>
      <c r="AJ24" s="456"/>
      <c r="AK24" s="456"/>
      <c r="AL24" s="498"/>
      <c r="AM24" s="455">
        <v>502832</v>
      </c>
      <c r="AN24" s="456"/>
      <c r="AO24" s="456"/>
      <c r="AP24" s="456"/>
      <c r="AQ24" s="456"/>
      <c r="AR24" s="498"/>
      <c r="AS24" s="455">
        <v>2857</v>
      </c>
      <c r="AT24" s="456"/>
      <c r="AU24" s="456"/>
      <c r="AV24" s="456"/>
      <c r="AW24" s="456"/>
      <c r="AX24" s="457"/>
      <c r="AY24" s="523" t="s">
        <v>111</v>
      </c>
      <c r="AZ24" s="524"/>
      <c r="BA24" s="524"/>
      <c r="BB24" s="524"/>
      <c r="BC24" s="524"/>
      <c r="BD24" s="524"/>
      <c r="BE24" s="524"/>
      <c r="BF24" s="524"/>
      <c r="BG24" s="524"/>
      <c r="BH24" s="524"/>
      <c r="BI24" s="524"/>
      <c r="BJ24" s="524"/>
      <c r="BK24" s="524"/>
      <c r="BL24" s="524"/>
      <c r="BM24" s="525"/>
      <c r="BN24" s="404">
        <v>3301051</v>
      </c>
      <c r="BO24" s="405"/>
      <c r="BP24" s="405"/>
      <c r="BQ24" s="405"/>
      <c r="BR24" s="405"/>
      <c r="BS24" s="405"/>
      <c r="BT24" s="405"/>
      <c r="BU24" s="406"/>
      <c r="BV24" s="404">
        <v>3243309</v>
      </c>
      <c r="BW24" s="405"/>
      <c r="BX24" s="405"/>
      <c r="BY24" s="405"/>
      <c r="BZ24" s="405"/>
      <c r="CA24" s="405"/>
      <c r="CB24" s="405"/>
      <c r="CC24" s="406"/>
      <c r="CD24" s="53"/>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2">
      <c r="A25" s="40"/>
      <c r="B25" s="575"/>
      <c r="C25" s="551"/>
      <c r="D25" s="552"/>
      <c r="E25" s="454" t="s">
        <v>112</v>
      </c>
      <c r="F25" s="434"/>
      <c r="G25" s="434"/>
      <c r="H25" s="434"/>
      <c r="I25" s="434"/>
      <c r="J25" s="434"/>
      <c r="K25" s="435"/>
      <c r="L25" s="455">
        <v>1</v>
      </c>
      <c r="M25" s="456"/>
      <c r="N25" s="456"/>
      <c r="O25" s="456"/>
      <c r="P25" s="498"/>
      <c r="Q25" s="455">
        <v>6700</v>
      </c>
      <c r="R25" s="456"/>
      <c r="S25" s="456"/>
      <c r="T25" s="456"/>
      <c r="U25" s="456"/>
      <c r="V25" s="498"/>
      <c r="W25" s="550"/>
      <c r="X25" s="551"/>
      <c r="Y25" s="552"/>
      <c r="Z25" s="454" t="s">
        <v>113</v>
      </c>
      <c r="AA25" s="434"/>
      <c r="AB25" s="434"/>
      <c r="AC25" s="434"/>
      <c r="AD25" s="434"/>
      <c r="AE25" s="434"/>
      <c r="AF25" s="434"/>
      <c r="AG25" s="435"/>
      <c r="AH25" s="455" t="s">
        <v>66</v>
      </c>
      <c r="AI25" s="456"/>
      <c r="AJ25" s="456"/>
      <c r="AK25" s="456"/>
      <c r="AL25" s="498"/>
      <c r="AM25" s="455" t="s">
        <v>76</v>
      </c>
      <c r="AN25" s="456"/>
      <c r="AO25" s="456"/>
      <c r="AP25" s="456"/>
      <c r="AQ25" s="456"/>
      <c r="AR25" s="498"/>
      <c r="AS25" s="455" t="s">
        <v>66</v>
      </c>
      <c r="AT25" s="456"/>
      <c r="AU25" s="456"/>
      <c r="AV25" s="456"/>
      <c r="AW25" s="456"/>
      <c r="AX25" s="457"/>
      <c r="AY25" s="364" t="s">
        <v>114</v>
      </c>
      <c r="AZ25" s="365"/>
      <c r="BA25" s="365"/>
      <c r="BB25" s="365"/>
      <c r="BC25" s="365"/>
      <c r="BD25" s="365"/>
      <c r="BE25" s="365"/>
      <c r="BF25" s="365"/>
      <c r="BG25" s="365"/>
      <c r="BH25" s="365"/>
      <c r="BI25" s="365"/>
      <c r="BJ25" s="365"/>
      <c r="BK25" s="365"/>
      <c r="BL25" s="365"/>
      <c r="BM25" s="366"/>
      <c r="BN25" s="367">
        <v>1568902</v>
      </c>
      <c r="BO25" s="368"/>
      <c r="BP25" s="368"/>
      <c r="BQ25" s="368"/>
      <c r="BR25" s="368"/>
      <c r="BS25" s="368"/>
      <c r="BT25" s="368"/>
      <c r="BU25" s="369"/>
      <c r="BV25" s="367">
        <v>1602816</v>
      </c>
      <c r="BW25" s="368"/>
      <c r="BX25" s="368"/>
      <c r="BY25" s="368"/>
      <c r="BZ25" s="368"/>
      <c r="CA25" s="368"/>
      <c r="CB25" s="368"/>
      <c r="CC25" s="369"/>
      <c r="CD25" s="53"/>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2">
      <c r="A26" s="40"/>
      <c r="B26" s="575"/>
      <c r="C26" s="551"/>
      <c r="D26" s="552"/>
      <c r="E26" s="454" t="s">
        <v>115</v>
      </c>
      <c r="F26" s="434"/>
      <c r="G26" s="434"/>
      <c r="H26" s="434"/>
      <c r="I26" s="434"/>
      <c r="J26" s="434"/>
      <c r="K26" s="435"/>
      <c r="L26" s="455">
        <v>1</v>
      </c>
      <c r="M26" s="456"/>
      <c r="N26" s="456"/>
      <c r="O26" s="456"/>
      <c r="P26" s="498"/>
      <c r="Q26" s="455">
        <v>5600</v>
      </c>
      <c r="R26" s="456"/>
      <c r="S26" s="456"/>
      <c r="T26" s="456"/>
      <c r="U26" s="456"/>
      <c r="V26" s="498"/>
      <c r="W26" s="550"/>
      <c r="X26" s="551"/>
      <c r="Y26" s="552"/>
      <c r="Z26" s="454" t="s">
        <v>116</v>
      </c>
      <c r="AA26" s="556"/>
      <c r="AB26" s="556"/>
      <c r="AC26" s="556"/>
      <c r="AD26" s="556"/>
      <c r="AE26" s="556"/>
      <c r="AF26" s="556"/>
      <c r="AG26" s="557"/>
      <c r="AH26" s="455">
        <v>9</v>
      </c>
      <c r="AI26" s="456"/>
      <c r="AJ26" s="456"/>
      <c r="AK26" s="456"/>
      <c r="AL26" s="498"/>
      <c r="AM26" s="455">
        <v>21204</v>
      </c>
      <c r="AN26" s="456"/>
      <c r="AO26" s="456"/>
      <c r="AP26" s="456"/>
      <c r="AQ26" s="456"/>
      <c r="AR26" s="498"/>
      <c r="AS26" s="455">
        <v>2356</v>
      </c>
      <c r="AT26" s="456"/>
      <c r="AU26" s="456"/>
      <c r="AV26" s="456"/>
      <c r="AW26" s="456"/>
      <c r="AX26" s="457"/>
      <c r="AY26" s="407" t="s">
        <v>117</v>
      </c>
      <c r="AZ26" s="408"/>
      <c r="BA26" s="408"/>
      <c r="BB26" s="408"/>
      <c r="BC26" s="408"/>
      <c r="BD26" s="408"/>
      <c r="BE26" s="408"/>
      <c r="BF26" s="408"/>
      <c r="BG26" s="408"/>
      <c r="BH26" s="408"/>
      <c r="BI26" s="408"/>
      <c r="BJ26" s="408"/>
      <c r="BK26" s="408"/>
      <c r="BL26" s="408"/>
      <c r="BM26" s="409"/>
      <c r="BN26" s="404" t="s">
        <v>76</v>
      </c>
      <c r="BO26" s="405"/>
      <c r="BP26" s="405"/>
      <c r="BQ26" s="405"/>
      <c r="BR26" s="405"/>
      <c r="BS26" s="405"/>
      <c r="BT26" s="405"/>
      <c r="BU26" s="406"/>
      <c r="BV26" s="404" t="s">
        <v>66</v>
      </c>
      <c r="BW26" s="405"/>
      <c r="BX26" s="405"/>
      <c r="BY26" s="405"/>
      <c r="BZ26" s="405"/>
      <c r="CA26" s="405"/>
      <c r="CB26" s="405"/>
      <c r="CC26" s="406"/>
      <c r="CD26" s="53"/>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5">
      <c r="A27" s="40"/>
      <c r="B27" s="575"/>
      <c r="C27" s="551"/>
      <c r="D27" s="552"/>
      <c r="E27" s="454" t="s">
        <v>118</v>
      </c>
      <c r="F27" s="434"/>
      <c r="G27" s="434"/>
      <c r="H27" s="434"/>
      <c r="I27" s="434"/>
      <c r="J27" s="434"/>
      <c r="K27" s="435"/>
      <c r="L27" s="455">
        <v>1</v>
      </c>
      <c r="M27" s="456"/>
      <c r="N27" s="456"/>
      <c r="O27" s="456"/>
      <c r="P27" s="498"/>
      <c r="Q27" s="455">
        <v>3000</v>
      </c>
      <c r="R27" s="456"/>
      <c r="S27" s="456"/>
      <c r="T27" s="456"/>
      <c r="U27" s="456"/>
      <c r="V27" s="498"/>
      <c r="W27" s="550"/>
      <c r="X27" s="551"/>
      <c r="Y27" s="552"/>
      <c r="Z27" s="454" t="s">
        <v>119</v>
      </c>
      <c r="AA27" s="434"/>
      <c r="AB27" s="434"/>
      <c r="AC27" s="434"/>
      <c r="AD27" s="434"/>
      <c r="AE27" s="434"/>
      <c r="AF27" s="434"/>
      <c r="AG27" s="435"/>
      <c r="AH27" s="455" t="s">
        <v>76</v>
      </c>
      <c r="AI27" s="456"/>
      <c r="AJ27" s="456"/>
      <c r="AK27" s="456"/>
      <c r="AL27" s="498"/>
      <c r="AM27" s="455" t="s">
        <v>76</v>
      </c>
      <c r="AN27" s="456"/>
      <c r="AO27" s="456"/>
      <c r="AP27" s="456"/>
      <c r="AQ27" s="456"/>
      <c r="AR27" s="498"/>
      <c r="AS27" s="455" t="s">
        <v>76</v>
      </c>
      <c r="AT27" s="456"/>
      <c r="AU27" s="456"/>
      <c r="AV27" s="456"/>
      <c r="AW27" s="456"/>
      <c r="AX27" s="457"/>
      <c r="AY27" s="499" t="s">
        <v>120</v>
      </c>
      <c r="AZ27" s="500"/>
      <c r="BA27" s="500"/>
      <c r="BB27" s="500"/>
      <c r="BC27" s="500"/>
      <c r="BD27" s="500"/>
      <c r="BE27" s="500"/>
      <c r="BF27" s="500"/>
      <c r="BG27" s="500"/>
      <c r="BH27" s="500"/>
      <c r="BI27" s="500"/>
      <c r="BJ27" s="500"/>
      <c r="BK27" s="500"/>
      <c r="BL27" s="500"/>
      <c r="BM27" s="501"/>
      <c r="BN27" s="526" t="s">
        <v>66</v>
      </c>
      <c r="BO27" s="527"/>
      <c r="BP27" s="527"/>
      <c r="BQ27" s="527"/>
      <c r="BR27" s="527"/>
      <c r="BS27" s="527"/>
      <c r="BT27" s="527"/>
      <c r="BU27" s="528"/>
      <c r="BV27" s="526" t="s">
        <v>66</v>
      </c>
      <c r="BW27" s="527"/>
      <c r="BX27" s="527"/>
      <c r="BY27" s="527"/>
      <c r="BZ27" s="527"/>
      <c r="CA27" s="527"/>
      <c r="CB27" s="527"/>
      <c r="CC27" s="528"/>
      <c r="CD27" s="55"/>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2">
      <c r="A28" s="40"/>
      <c r="B28" s="575"/>
      <c r="C28" s="551"/>
      <c r="D28" s="552"/>
      <c r="E28" s="454" t="s">
        <v>121</v>
      </c>
      <c r="F28" s="434"/>
      <c r="G28" s="434"/>
      <c r="H28" s="434"/>
      <c r="I28" s="434"/>
      <c r="J28" s="434"/>
      <c r="K28" s="435"/>
      <c r="L28" s="455">
        <v>1</v>
      </c>
      <c r="M28" s="456"/>
      <c r="N28" s="456"/>
      <c r="O28" s="456"/>
      <c r="P28" s="498"/>
      <c r="Q28" s="455">
        <v>2450</v>
      </c>
      <c r="R28" s="456"/>
      <c r="S28" s="456"/>
      <c r="T28" s="456"/>
      <c r="U28" s="456"/>
      <c r="V28" s="498"/>
      <c r="W28" s="550"/>
      <c r="X28" s="551"/>
      <c r="Y28" s="552"/>
      <c r="Z28" s="454" t="s">
        <v>122</v>
      </c>
      <c r="AA28" s="434"/>
      <c r="AB28" s="434"/>
      <c r="AC28" s="434"/>
      <c r="AD28" s="434"/>
      <c r="AE28" s="434"/>
      <c r="AF28" s="434"/>
      <c r="AG28" s="435"/>
      <c r="AH28" s="455" t="s">
        <v>76</v>
      </c>
      <c r="AI28" s="456"/>
      <c r="AJ28" s="456"/>
      <c r="AK28" s="456"/>
      <c r="AL28" s="498"/>
      <c r="AM28" s="455" t="s">
        <v>123</v>
      </c>
      <c r="AN28" s="456"/>
      <c r="AO28" s="456"/>
      <c r="AP28" s="456"/>
      <c r="AQ28" s="456"/>
      <c r="AR28" s="498"/>
      <c r="AS28" s="455" t="s">
        <v>66</v>
      </c>
      <c r="AT28" s="456"/>
      <c r="AU28" s="456"/>
      <c r="AV28" s="456"/>
      <c r="AW28" s="456"/>
      <c r="AX28" s="457"/>
      <c r="AY28" s="558" t="s">
        <v>124</v>
      </c>
      <c r="AZ28" s="559"/>
      <c r="BA28" s="559"/>
      <c r="BB28" s="560"/>
      <c r="BC28" s="364" t="s">
        <v>125</v>
      </c>
      <c r="BD28" s="365"/>
      <c r="BE28" s="365"/>
      <c r="BF28" s="365"/>
      <c r="BG28" s="365"/>
      <c r="BH28" s="365"/>
      <c r="BI28" s="365"/>
      <c r="BJ28" s="365"/>
      <c r="BK28" s="365"/>
      <c r="BL28" s="365"/>
      <c r="BM28" s="366"/>
      <c r="BN28" s="367">
        <v>2693221</v>
      </c>
      <c r="BO28" s="368"/>
      <c r="BP28" s="368"/>
      <c r="BQ28" s="368"/>
      <c r="BR28" s="368"/>
      <c r="BS28" s="368"/>
      <c r="BT28" s="368"/>
      <c r="BU28" s="369"/>
      <c r="BV28" s="367">
        <v>2470916</v>
      </c>
      <c r="BW28" s="368"/>
      <c r="BX28" s="368"/>
      <c r="BY28" s="368"/>
      <c r="BZ28" s="368"/>
      <c r="CA28" s="368"/>
      <c r="CB28" s="368"/>
      <c r="CC28" s="369"/>
      <c r="CD28" s="53"/>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2">
      <c r="A29" s="40"/>
      <c r="B29" s="575"/>
      <c r="C29" s="551"/>
      <c r="D29" s="552"/>
      <c r="E29" s="454" t="s">
        <v>126</v>
      </c>
      <c r="F29" s="434"/>
      <c r="G29" s="434"/>
      <c r="H29" s="434"/>
      <c r="I29" s="434"/>
      <c r="J29" s="434"/>
      <c r="K29" s="435"/>
      <c r="L29" s="455">
        <v>12</v>
      </c>
      <c r="M29" s="456"/>
      <c r="N29" s="456"/>
      <c r="O29" s="456"/>
      <c r="P29" s="498"/>
      <c r="Q29" s="455">
        <v>2350</v>
      </c>
      <c r="R29" s="456"/>
      <c r="S29" s="456"/>
      <c r="T29" s="456"/>
      <c r="U29" s="456"/>
      <c r="V29" s="498"/>
      <c r="W29" s="553"/>
      <c r="X29" s="554"/>
      <c r="Y29" s="555"/>
      <c r="Z29" s="454" t="s">
        <v>127</v>
      </c>
      <c r="AA29" s="434"/>
      <c r="AB29" s="434"/>
      <c r="AC29" s="434"/>
      <c r="AD29" s="434"/>
      <c r="AE29" s="434"/>
      <c r="AF29" s="434"/>
      <c r="AG29" s="435"/>
      <c r="AH29" s="455">
        <v>176</v>
      </c>
      <c r="AI29" s="456"/>
      <c r="AJ29" s="456"/>
      <c r="AK29" s="456"/>
      <c r="AL29" s="498"/>
      <c r="AM29" s="455">
        <v>502832</v>
      </c>
      <c r="AN29" s="456"/>
      <c r="AO29" s="456"/>
      <c r="AP29" s="456"/>
      <c r="AQ29" s="456"/>
      <c r="AR29" s="498"/>
      <c r="AS29" s="455">
        <v>2857</v>
      </c>
      <c r="AT29" s="456"/>
      <c r="AU29" s="456"/>
      <c r="AV29" s="456"/>
      <c r="AW29" s="456"/>
      <c r="AX29" s="457"/>
      <c r="AY29" s="561"/>
      <c r="AZ29" s="562"/>
      <c r="BA29" s="562"/>
      <c r="BB29" s="563"/>
      <c r="BC29" s="438" t="s">
        <v>128</v>
      </c>
      <c r="BD29" s="439"/>
      <c r="BE29" s="439"/>
      <c r="BF29" s="439"/>
      <c r="BG29" s="439"/>
      <c r="BH29" s="439"/>
      <c r="BI29" s="439"/>
      <c r="BJ29" s="439"/>
      <c r="BK29" s="439"/>
      <c r="BL29" s="439"/>
      <c r="BM29" s="440"/>
      <c r="BN29" s="404">
        <v>157157</v>
      </c>
      <c r="BO29" s="405"/>
      <c r="BP29" s="405"/>
      <c r="BQ29" s="405"/>
      <c r="BR29" s="405"/>
      <c r="BS29" s="405"/>
      <c r="BT29" s="405"/>
      <c r="BU29" s="406"/>
      <c r="BV29" s="404">
        <v>157154</v>
      </c>
      <c r="BW29" s="405"/>
      <c r="BX29" s="405"/>
      <c r="BY29" s="405"/>
      <c r="BZ29" s="405"/>
      <c r="CA29" s="405"/>
      <c r="CB29" s="405"/>
      <c r="CC29" s="406"/>
      <c r="CD29" s="55"/>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5">
      <c r="A30" s="40"/>
      <c r="B30" s="576"/>
      <c r="C30" s="577"/>
      <c r="D30" s="578"/>
      <c r="E30" s="458"/>
      <c r="F30" s="459"/>
      <c r="G30" s="459"/>
      <c r="H30" s="459"/>
      <c r="I30" s="459"/>
      <c r="J30" s="459"/>
      <c r="K30" s="460"/>
      <c r="L30" s="568"/>
      <c r="M30" s="569"/>
      <c r="N30" s="569"/>
      <c r="O30" s="569"/>
      <c r="P30" s="570"/>
      <c r="Q30" s="568"/>
      <c r="R30" s="569"/>
      <c r="S30" s="569"/>
      <c r="T30" s="569"/>
      <c r="U30" s="569"/>
      <c r="V30" s="570"/>
      <c r="W30" s="571" t="s">
        <v>129</v>
      </c>
      <c r="X30" s="572"/>
      <c r="Y30" s="572"/>
      <c r="Z30" s="572"/>
      <c r="AA30" s="572"/>
      <c r="AB30" s="572"/>
      <c r="AC30" s="572"/>
      <c r="AD30" s="572"/>
      <c r="AE30" s="572"/>
      <c r="AF30" s="572"/>
      <c r="AG30" s="573"/>
      <c r="AH30" s="534">
        <v>92.4</v>
      </c>
      <c r="AI30" s="535"/>
      <c r="AJ30" s="535"/>
      <c r="AK30" s="535"/>
      <c r="AL30" s="535"/>
      <c r="AM30" s="535"/>
      <c r="AN30" s="535"/>
      <c r="AO30" s="535"/>
      <c r="AP30" s="535"/>
      <c r="AQ30" s="535"/>
      <c r="AR30" s="535"/>
      <c r="AS30" s="535"/>
      <c r="AT30" s="535"/>
      <c r="AU30" s="535"/>
      <c r="AV30" s="535"/>
      <c r="AW30" s="535"/>
      <c r="AX30" s="537"/>
      <c r="AY30" s="564"/>
      <c r="AZ30" s="565"/>
      <c r="BA30" s="565"/>
      <c r="BB30" s="566"/>
      <c r="BC30" s="523" t="s">
        <v>130</v>
      </c>
      <c r="BD30" s="524"/>
      <c r="BE30" s="524"/>
      <c r="BF30" s="524"/>
      <c r="BG30" s="524"/>
      <c r="BH30" s="524"/>
      <c r="BI30" s="524"/>
      <c r="BJ30" s="524"/>
      <c r="BK30" s="524"/>
      <c r="BL30" s="524"/>
      <c r="BM30" s="525"/>
      <c r="BN30" s="526">
        <v>2361107</v>
      </c>
      <c r="BO30" s="527"/>
      <c r="BP30" s="527"/>
      <c r="BQ30" s="527"/>
      <c r="BR30" s="527"/>
      <c r="BS30" s="527"/>
      <c r="BT30" s="527"/>
      <c r="BU30" s="528"/>
      <c r="BV30" s="526">
        <v>3193400</v>
      </c>
      <c r="BW30" s="527"/>
      <c r="BX30" s="527"/>
      <c r="BY30" s="527"/>
      <c r="BZ30" s="527"/>
      <c r="CA30" s="527"/>
      <c r="CB30" s="527"/>
      <c r="CC30" s="528"/>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567" t="s">
        <v>131</v>
      </c>
      <c r="D32" s="567"/>
      <c r="E32" s="567"/>
      <c r="F32" s="567"/>
      <c r="G32" s="567"/>
      <c r="H32" s="567"/>
      <c r="I32" s="567"/>
      <c r="J32" s="567"/>
      <c r="K32" s="567"/>
      <c r="L32" s="567"/>
      <c r="M32" s="567"/>
      <c r="N32" s="567"/>
      <c r="O32" s="567"/>
      <c r="P32" s="567"/>
      <c r="Q32" s="567"/>
      <c r="R32" s="567"/>
      <c r="S32" s="567"/>
      <c r="U32" s="408" t="s">
        <v>132</v>
      </c>
      <c r="V32" s="408"/>
      <c r="W32" s="408"/>
      <c r="X32" s="408"/>
      <c r="Y32" s="408"/>
      <c r="Z32" s="408"/>
      <c r="AA32" s="408"/>
      <c r="AB32" s="408"/>
      <c r="AC32" s="408"/>
      <c r="AD32" s="408"/>
      <c r="AE32" s="408"/>
      <c r="AF32" s="408"/>
      <c r="AG32" s="408"/>
      <c r="AH32" s="408"/>
      <c r="AI32" s="408"/>
      <c r="AJ32" s="408"/>
      <c r="AK32" s="408"/>
      <c r="AM32" s="408" t="s">
        <v>133</v>
      </c>
      <c r="AN32" s="408"/>
      <c r="AO32" s="408"/>
      <c r="AP32" s="408"/>
      <c r="AQ32" s="408"/>
      <c r="AR32" s="408"/>
      <c r="AS32" s="408"/>
      <c r="AT32" s="408"/>
      <c r="AU32" s="408"/>
      <c r="AV32" s="408"/>
      <c r="AW32" s="408"/>
      <c r="AX32" s="408"/>
      <c r="AY32" s="408"/>
      <c r="AZ32" s="408"/>
      <c r="BA32" s="408"/>
      <c r="BB32" s="408"/>
      <c r="BC32" s="408"/>
      <c r="BE32" s="408" t="s">
        <v>134</v>
      </c>
      <c r="BF32" s="408"/>
      <c r="BG32" s="408"/>
      <c r="BH32" s="408"/>
      <c r="BI32" s="408"/>
      <c r="BJ32" s="408"/>
      <c r="BK32" s="408"/>
      <c r="BL32" s="408"/>
      <c r="BM32" s="408"/>
      <c r="BN32" s="408"/>
      <c r="BO32" s="408"/>
      <c r="BP32" s="408"/>
      <c r="BQ32" s="408"/>
      <c r="BR32" s="408"/>
      <c r="BS32" s="408"/>
      <c r="BT32" s="408"/>
      <c r="BU32" s="408"/>
      <c r="BW32" s="408" t="s">
        <v>135</v>
      </c>
      <c r="BX32" s="408"/>
      <c r="BY32" s="408"/>
      <c r="BZ32" s="408"/>
      <c r="CA32" s="408"/>
      <c r="CB32" s="408"/>
      <c r="CC32" s="408"/>
      <c r="CD32" s="408"/>
      <c r="CE32" s="408"/>
      <c r="CF32" s="408"/>
      <c r="CG32" s="408"/>
      <c r="CH32" s="408"/>
      <c r="CI32" s="408"/>
      <c r="CJ32" s="408"/>
      <c r="CK32" s="408"/>
      <c r="CL32" s="408"/>
      <c r="CM32" s="408"/>
      <c r="CO32" s="408" t="s">
        <v>136</v>
      </c>
      <c r="CP32" s="408"/>
      <c r="CQ32" s="408"/>
      <c r="CR32" s="408"/>
      <c r="CS32" s="408"/>
      <c r="CT32" s="408"/>
      <c r="CU32" s="408"/>
      <c r="CV32" s="408"/>
      <c r="CW32" s="408"/>
      <c r="CX32" s="408"/>
      <c r="CY32" s="408"/>
      <c r="CZ32" s="408"/>
      <c r="DA32" s="408"/>
      <c r="DB32" s="408"/>
      <c r="DC32" s="408"/>
      <c r="DD32" s="408"/>
      <c r="DE32" s="408"/>
      <c r="DI32" s="63"/>
    </row>
    <row r="33" spans="1:113" ht="13.5" customHeight="1" x14ac:dyDescent="0.2">
      <c r="A33" s="40"/>
      <c r="B33" s="64"/>
      <c r="C33" s="428" t="s">
        <v>137</v>
      </c>
      <c r="D33" s="428"/>
      <c r="E33" s="393" t="s">
        <v>138</v>
      </c>
      <c r="F33" s="393"/>
      <c r="G33" s="393"/>
      <c r="H33" s="393"/>
      <c r="I33" s="393"/>
      <c r="J33" s="393"/>
      <c r="K33" s="393"/>
      <c r="L33" s="393"/>
      <c r="M33" s="393"/>
      <c r="N33" s="393"/>
      <c r="O33" s="393"/>
      <c r="P33" s="393"/>
      <c r="Q33" s="393"/>
      <c r="R33" s="393"/>
      <c r="S33" s="393"/>
      <c r="T33" s="65"/>
      <c r="U33" s="428" t="s">
        <v>137</v>
      </c>
      <c r="V33" s="428"/>
      <c r="W33" s="393" t="s">
        <v>138</v>
      </c>
      <c r="X33" s="393"/>
      <c r="Y33" s="393"/>
      <c r="Z33" s="393"/>
      <c r="AA33" s="393"/>
      <c r="AB33" s="393"/>
      <c r="AC33" s="393"/>
      <c r="AD33" s="393"/>
      <c r="AE33" s="393"/>
      <c r="AF33" s="393"/>
      <c r="AG33" s="393"/>
      <c r="AH33" s="393"/>
      <c r="AI33" s="393"/>
      <c r="AJ33" s="393"/>
      <c r="AK33" s="393"/>
      <c r="AL33" s="65"/>
      <c r="AM33" s="428" t="s">
        <v>137</v>
      </c>
      <c r="AN33" s="428"/>
      <c r="AO33" s="393" t="s">
        <v>139</v>
      </c>
      <c r="AP33" s="393"/>
      <c r="AQ33" s="393"/>
      <c r="AR33" s="393"/>
      <c r="AS33" s="393"/>
      <c r="AT33" s="393"/>
      <c r="AU33" s="393"/>
      <c r="AV33" s="393"/>
      <c r="AW33" s="393"/>
      <c r="AX33" s="393"/>
      <c r="AY33" s="393"/>
      <c r="AZ33" s="393"/>
      <c r="BA33" s="393"/>
      <c r="BB33" s="393"/>
      <c r="BC33" s="393"/>
      <c r="BD33" s="66"/>
      <c r="BE33" s="393" t="s">
        <v>140</v>
      </c>
      <c r="BF33" s="393"/>
      <c r="BG33" s="393" t="s">
        <v>141</v>
      </c>
      <c r="BH33" s="393"/>
      <c r="BI33" s="393"/>
      <c r="BJ33" s="393"/>
      <c r="BK33" s="393"/>
      <c r="BL33" s="393"/>
      <c r="BM33" s="393"/>
      <c r="BN33" s="393"/>
      <c r="BO33" s="393"/>
      <c r="BP33" s="393"/>
      <c r="BQ33" s="393"/>
      <c r="BR33" s="393"/>
      <c r="BS33" s="393"/>
      <c r="BT33" s="393"/>
      <c r="BU33" s="393"/>
      <c r="BV33" s="66"/>
      <c r="BW33" s="428" t="s">
        <v>140</v>
      </c>
      <c r="BX33" s="428"/>
      <c r="BY33" s="393" t="s">
        <v>142</v>
      </c>
      <c r="BZ33" s="393"/>
      <c r="CA33" s="393"/>
      <c r="CB33" s="393"/>
      <c r="CC33" s="393"/>
      <c r="CD33" s="393"/>
      <c r="CE33" s="393"/>
      <c r="CF33" s="393"/>
      <c r="CG33" s="393"/>
      <c r="CH33" s="393"/>
      <c r="CI33" s="393"/>
      <c r="CJ33" s="393"/>
      <c r="CK33" s="393"/>
      <c r="CL33" s="393"/>
      <c r="CM33" s="393"/>
      <c r="CN33" s="65"/>
      <c r="CO33" s="428" t="s">
        <v>143</v>
      </c>
      <c r="CP33" s="428"/>
      <c r="CQ33" s="393" t="s">
        <v>144</v>
      </c>
      <c r="CR33" s="393"/>
      <c r="CS33" s="393"/>
      <c r="CT33" s="393"/>
      <c r="CU33" s="393"/>
      <c r="CV33" s="393"/>
      <c r="CW33" s="393"/>
      <c r="CX33" s="393"/>
      <c r="CY33" s="393"/>
      <c r="CZ33" s="393"/>
      <c r="DA33" s="393"/>
      <c r="DB33" s="393"/>
      <c r="DC33" s="393"/>
      <c r="DD33" s="393"/>
      <c r="DE33" s="393"/>
      <c r="DF33" s="65"/>
      <c r="DG33" s="593" t="s">
        <v>145</v>
      </c>
      <c r="DH33" s="593"/>
      <c r="DI33" s="67"/>
    </row>
    <row r="34" spans="1:113" ht="32.25" customHeight="1" x14ac:dyDescent="0.2">
      <c r="A34" s="40"/>
      <c r="B34" s="64"/>
      <c r="C34" s="594">
        <f>IF(E34="","",1)</f>
        <v>1</v>
      </c>
      <c r="D34" s="594"/>
      <c r="E34" s="595" t="str">
        <f>IF('[1]各会計、関係団体の財政状況及び健全化判断比率'!B7="","",'[1]各会計、関係団体の財政状況及び健全化判断比率'!B7)</f>
        <v>一般会計</v>
      </c>
      <c r="F34" s="595"/>
      <c r="G34" s="595"/>
      <c r="H34" s="595"/>
      <c r="I34" s="595"/>
      <c r="J34" s="595"/>
      <c r="K34" s="595"/>
      <c r="L34" s="595"/>
      <c r="M34" s="595"/>
      <c r="N34" s="595"/>
      <c r="O34" s="595"/>
      <c r="P34" s="595"/>
      <c r="Q34" s="595"/>
      <c r="R34" s="595"/>
      <c r="S34" s="595"/>
      <c r="T34" s="40"/>
      <c r="U34" s="594">
        <f>IF(W34="","",MAX(C34:D43)+1)</f>
        <v>4</v>
      </c>
      <c r="V34" s="594"/>
      <c r="W34" s="595" t="str">
        <f>IF('[1]各会計、関係団体の財政状況及び健全化判断比率'!B28="","",'[1]各会計、関係団体の財政状況及び健全化判断比率'!B28)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40"/>
      <c r="AM34" s="594">
        <f>IF(AO34="","",MAX(C34:D43,U34:V43)+1)</f>
        <v>8</v>
      </c>
      <c r="AN34" s="594"/>
      <c r="AO34" s="595" t="str">
        <f>IF('[1]各会計、関係団体の財政状況及び健全化判断比率'!B32="","",'[1]各会計、関係団体の財政状況及び健全化判断比率'!B32)</f>
        <v>水道事業特別会計</v>
      </c>
      <c r="AP34" s="595"/>
      <c r="AQ34" s="595"/>
      <c r="AR34" s="595"/>
      <c r="AS34" s="595"/>
      <c r="AT34" s="595"/>
      <c r="AU34" s="595"/>
      <c r="AV34" s="595"/>
      <c r="AW34" s="595"/>
      <c r="AX34" s="595"/>
      <c r="AY34" s="595"/>
      <c r="AZ34" s="595"/>
      <c r="BA34" s="595"/>
      <c r="BB34" s="595"/>
      <c r="BC34" s="595"/>
      <c r="BD34" s="40"/>
      <c r="BE34" s="594">
        <f>IF(BG34="","",MAX(C34:D43,U34:V43,AM34:AN43)+1)</f>
        <v>9</v>
      </c>
      <c r="BF34" s="594"/>
      <c r="BG34" s="595" t="str">
        <f>IF('[1]各会計、関係団体の財政状況及び健全化判断比率'!B33="","",'[1]各会計、関係団体の財政状況及び健全化判断比率'!B33)</f>
        <v>簡易水道事業特別会計</v>
      </c>
      <c r="BH34" s="595"/>
      <c r="BI34" s="595"/>
      <c r="BJ34" s="595"/>
      <c r="BK34" s="595"/>
      <c r="BL34" s="595"/>
      <c r="BM34" s="595"/>
      <c r="BN34" s="595"/>
      <c r="BO34" s="595"/>
      <c r="BP34" s="595"/>
      <c r="BQ34" s="595"/>
      <c r="BR34" s="595"/>
      <c r="BS34" s="595"/>
      <c r="BT34" s="595"/>
      <c r="BU34" s="595"/>
      <c r="BV34" s="40"/>
      <c r="BW34" s="594">
        <f>IF(BY34="","",MAX(C34:D43,U34:V43,AM34:AN43,BE34:BF43)+1)</f>
        <v>12</v>
      </c>
      <c r="BX34" s="594"/>
      <c r="BY34" s="595" t="str">
        <f>IF('[1]各会計、関係団体の財政状況及び健全化判断比率'!B68="","",'[1]各会計、関係団体の財政状況及び健全化判断比率'!B68)</f>
        <v>若狭消防組合</v>
      </c>
      <c r="BZ34" s="595"/>
      <c r="CA34" s="595"/>
      <c r="CB34" s="595"/>
      <c r="CC34" s="595"/>
      <c r="CD34" s="595"/>
      <c r="CE34" s="595"/>
      <c r="CF34" s="595"/>
      <c r="CG34" s="595"/>
      <c r="CH34" s="595"/>
      <c r="CI34" s="595"/>
      <c r="CJ34" s="595"/>
      <c r="CK34" s="595"/>
      <c r="CL34" s="595"/>
      <c r="CM34" s="595"/>
      <c r="CN34" s="40"/>
      <c r="CO34" s="594">
        <f>IF(CQ34="","",MAX(C34:D43,U34:V43,AM34:AN43,BE34:BF43,BW34:BX43)+1)</f>
        <v>20</v>
      </c>
      <c r="CP34" s="594"/>
      <c r="CQ34" s="595" t="str">
        <f>IF('[1]各会計、関係団体の財政状況及び健全化判断比率'!BS7="","",'[1]各会計、関係団体の財政状況及び健全化判断比率'!BS7)</f>
        <v>株式会社いきいきタウン高浜</v>
      </c>
      <c r="CR34" s="595"/>
      <c r="CS34" s="595"/>
      <c r="CT34" s="595"/>
      <c r="CU34" s="595"/>
      <c r="CV34" s="595"/>
      <c r="CW34" s="595"/>
      <c r="CX34" s="595"/>
      <c r="CY34" s="595"/>
      <c r="CZ34" s="595"/>
      <c r="DA34" s="595"/>
      <c r="DB34" s="595"/>
      <c r="DC34" s="595"/>
      <c r="DD34" s="595"/>
      <c r="DE34" s="595"/>
      <c r="DG34" s="596" t="str">
        <f>IF('[1]各会計、関係団体の財政状況及び健全化判断比率'!BR7="","",'[1]各会計、関係団体の財政状況及び健全化判断比率'!BR7)</f>
        <v/>
      </c>
      <c r="DH34" s="596"/>
      <c r="DI34" s="67"/>
    </row>
    <row r="35" spans="1:113" ht="32.25" customHeight="1" x14ac:dyDescent="0.2">
      <c r="A35" s="40"/>
      <c r="B35" s="64"/>
      <c r="C35" s="594">
        <f>IF(E35="","",C34+1)</f>
        <v>2</v>
      </c>
      <c r="D35" s="594"/>
      <c r="E35" s="595" t="str">
        <f>IF('[1]各会計、関係団体の財政状況及び健全化判断比率'!B8="","",'[1]各会計、関係団体の財政状況及び健全化判断比率'!B8)</f>
        <v>宅地分譲事業特別会計</v>
      </c>
      <c r="F35" s="595"/>
      <c r="G35" s="595"/>
      <c r="H35" s="595"/>
      <c r="I35" s="595"/>
      <c r="J35" s="595"/>
      <c r="K35" s="595"/>
      <c r="L35" s="595"/>
      <c r="M35" s="595"/>
      <c r="N35" s="595"/>
      <c r="O35" s="595"/>
      <c r="P35" s="595"/>
      <c r="Q35" s="595"/>
      <c r="R35" s="595"/>
      <c r="S35" s="595"/>
      <c r="T35" s="40"/>
      <c r="U35" s="594">
        <f>IF(W35="","",U34+1)</f>
        <v>5</v>
      </c>
      <c r="V35" s="594"/>
      <c r="W35" s="595" t="str">
        <f>IF('[1]各会計、関係団体の財政状況及び健全化判断比率'!B29="","",'[1]各会計、関係団体の財政状況及び健全化判断比率'!B29)</f>
        <v>国民健康保険診療所特別会計</v>
      </c>
      <c r="X35" s="595"/>
      <c r="Y35" s="595"/>
      <c r="Z35" s="595"/>
      <c r="AA35" s="595"/>
      <c r="AB35" s="595"/>
      <c r="AC35" s="595"/>
      <c r="AD35" s="595"/>
      <c r="AE35" s="595"/>
      <c r="AF35" s="595"/>
      <c r="AG35" s="595"/>
      <c r="AH35" s="595"/>
      <c r="AI35" s="595"/>
      <c r="AJ35" s="595"/>
      <c r="AK35" s="595"/>
      <c r="AL35" s="40"/>
      <c r="AM35" s="594" t="str">
        <f t="shared" ref="AM35:AM43" si="0">IF(AO35="","",AM34+1)</f>
        <v/>
      </c>
      <c r="AN35" s="594"/>
      <c r="AO35" s="595"/>
      <c r="AP35" s="595"/>
      <c r="AQ35" s="595"/>
      <c r="AR35" s="595"/>
      <c r="AS35" s="595"/>
      <c r="AT35" s="595"/>
      <c r="AU35" s="595"/>
      <c r="AV35" s="595"/>
      <c r="AW35" s="595"/>
      <c r="AX35" s="595"/>
      <c r="AY35" s="595"/>
      <c r="AZ35" s="595"/>
      <c r="BA35" s="595"/>
      <c r="BB35" s="595"/>
      <c r="BC35" s="595"/>
      <c r="BD35" s="40"/>
      <c r="BE35" s="594">
        <f t="shared" ref="BE35:BE43" si="1">IF(BG35="","",BE34+1)</f>
        <v>10</v>
      </c>
      <c r="BF35" s="594"/>
      <c r="BG35" s="595" t="str">
        <f>IF('[1]各会計、関係団体の財政状況及び健全化判断比率'!B34="","",'[1]各会計、関係団体の財政状況及び健全化判断比率'!B34)</f>
        <v>公共下水道事業特別会計</v>
      </c>
      <c r="BH35" s="595"/>
      <c r="BI35" s="595"/>
      <c r="BJ35" s="595"/>
      <c r="BK35" s="595"/>
      <c r="BL35" s="595"/>
      <c r="BM35" s="595"/>
      <c r="BN35" s="595"/>
      <c r="BO35" s="595"/>
      <c r="BP35" s="595"/>
      <c r="BQ35" s="595"/>
      <c r="BR35" s="595"/>
      <c r="BS35" s="595"/>
      <c r="BT35" s="595"/>
      <c r="BU35" s="595"/>
      <c r="BV35" s="40"/>
      <c r="BW35" s="594">
        <f t="shared" ref="BW35:BW43" si="2">IF(BY35="","",BW34+1)</f>
        <v>13</v>
      </c>
      <c r="BX35" s="594"/>
      <c r="BY35" s="595" t="str">
        <f>IF('[1]各会計、関係団体の財政状況及び健全化判断比率'!B69="","",'[1]各会計、関係団体の財政状況及び健全化判断比率'!B69)</f>
        <v>福井県市町総合事務組合（一般会計）</v>
      </c>
      <c r="BZ35" s="595"/>
      <c r="CA35" s="595"/>
      <c r="CB35" s="595"/>
      <c r="CC35" s="595"/>
      <c r="CD35" s="595"/>
      <c r="CE35" s="595"/>
      <c r="CF35" s="595"/>
      <c r="CG35" s="595"/>
      <c r="CH35" s="595"/>
      <c r="CI35" s="595"/>
      <c r="CJ35" s="595"/>
      <c r="CK35" s="595"/>
      <c r="CL35" s="595"/>
      <c r="CM35" s="595"/>
      <c r="CN35" s="40"/>
      <c r="CO35" s="594" t="str">
        <f t="shared" ref="CO35:CO43" si="3">IF(CQ35="","",CO34+1)</f>
        <v/>
      </c>
      <c r="CP35" s="594"/>
      <c r="CQ35" s="595" t="str">
        <f>IF('[1]各会計、関係団体の財政状況及び健全化判断比率'!BS8="","",'[1]各会計、関係団体の財政状況及び健全化判断比率'!BS8)</f>
        <v/>
      </c>
      <c r="CR35" s="595"/>
      <c r="CS35" s="595"/>
      <c r="CT35" s="595"/>
      <c r="CU35" s="595"/>
      <c r="CV35" s="595"/>
      <c r="CW35" s="595"/>
      <c r="CX35" s="595"/>
      <c r="CY35" s="595"/>
      <c r="CZ35" s="595"/>
      <c r="DA35" s="595"/>
      <c r="DB35" s="595"/>
      <c r="DC35" s="595"/>
      <c r="DD35" s="595"/>
      <c r="DE35" s="595"/>
      <c r="DG35" s="596" t="str">
        <f>IF('[1]各会計、関係団体の財政状況及び健全化判断比率'!BR8="","",'[1]各会計、関係団体の財政状況及び健全化判断比率'!BR8)</f>
        <v/>
      </c>
      <c r="DH35" s="596"/>
      <c r="DI35" s="67"/>
    </row>
    <row r="36" spans="1:113" ht="32.25" customHeight="1" x14ac:dyDescent="0.2">
      <c r="A36" s="40"/>
      <c r="B36" s="64"/>
      <c r="C36" s="594">
        <f>IF(E36="","",C35+1)</f>
        <v>3</v>
      </c>
      <c r="D36" s="594"/>
      <c r="E36" s="595" t="str">
        <f>IF('[1]各会計、関係団体の財政状況及び健全化判断比率'!B9="","",'[1]各会計、関係団体の財政状況及び健全化判断比率'!B9)</f>
        <v>道路用地先行取得事業特別会計</v>
      </c>
      <c r="F36" s="595"/>
      <c r="G36" s="595"/>
      <c r="H36" s="595"/>
      <c r="I36" s="595"/>
      <c r="J36" s="595"/>
      <c r="K36" s="595"/>
      <c r="L36" s="595"/>
      <c r="M36" s="595"/>
      <c r="N36" s="595"/>
      <c r="O36" s="595"/>
      <c r="P36" s="595"/>
      <c r="Q36" s="595"/>
      <c r="R36" s="595"/>
      <c r="S36" s="595"/>
      <c r="T36" s="40"/>
      <c r="U36" s="594">
        <f t="shared" ref="U36:U43" si="4">IF(W36="","",U35+1)</f>
        <v>6</v>
      </c>
      <c r="V36" s="594"/>
      <c r="W36" s="595" t="str">
        <f>IF('[1]各会計、関係団体の財政状況及び健全化判断比率'!B30="","",'[1]各会計、関係団体の財政状況及び健全化判断比率'!B30)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40"/>
      <c r="AM36" s="594" t="str">
        <f t="shared" si="0"/>
        <v/>
      </c>
      <c r="AN36" s="594"/>
      <c r="AO36" s="595"/>
      <c r="AP36" s="595"/>
      <c r="AQ36" s="595"/>
      <c r="AR36" s="595"/>
      <c r="AS36" s="595"/>
      <c r="AT36" s="595"/>
      <c r="AU36" s="595"/>
      <c r="AV36" s="595"/>
      <c r="AW36" s="595"/>
      <c r="AX36" s="595"/>
      <c r="AY36" s="595"/>
      <c r="AZ36" s="595"/>
      <c r="BA36" s="595"/>
      <c r="BB36" s="595"/>
      <c r="BC36" s="595"/>
      <c r="BD36" s="40"/>
      <c r="BE36" s="594">
        <f t="shared" si="1"/>
        <v>11</v>
      </c>
      <c r="BF36" s="594"/>
      <c r="BG36" s="595" t="str">
        <f>IF('[1]各会計、関係団体の財政状況及び健全化判断比率'!B35="","",'[1]各会計、関係団体の財政状況及び健全化判断比率'!B35)</f>
        <v>集落排水事業特別会計</v>
      </c>
      <c r="BH36" s="595"/>
      <c r="BI36" s="595"/>
      <c r="BJ36" s="595"/>
      <c r="BK36" s="595"/>
      <c r="BL36" s="595"/>
      <c r="BM36" s="595"/>
      <c r="BN36" s="595"/>
      <c r="BO36" s="595"/>
      <c r="BP36" s="595"/>
      <c r="BQ36" s="595"/>
      <c r="BR36" s="595"/>
      <c r="BS36" s="595"/>
      <c r="BT36" s="595"/>
      <c r="BU36" s="595"/>
      <c r="BV36" s="40"/>
      <c r="BW36" s="594">
        <f t="shared" si="2"/>
        <v>14</v>
      </c>
      <c r="BX36" s="594"/>
      <c r="BY36" s="595" t="str">
        <f>IF('[1]各会計、関係団体の財政状況及び健全化判断比率'!B70="","",'[1]各会計、関係団体の財政状況及び健全化判断比率'!B70)</f>
        <v>福井県市町総合事務組合（特別会計）</v>
      </c>
      <c r="BZ36" s="595"/>
      <c r="CA36" s="595"/>
      <c r="CB36" s="595"/>
      <c r="CC36" s="595"/>
      <c r="CD36" s="595"/>
      <c r="CE36" s="595"/>
      <c r="CF36" s="595"/>
      <c r="CG36" s="595"/>
      <c r="CH36" s="595"/>
      <c r="CI36" s="595"/>
      <c r="CJ36" s="595"/>
      <c r="CK36" s="595"/>
      <c r="CL36" s="595"/>
      <c r="CM36" s="595"/>
      <c r="CN36" s="40"/>
      <c r="CO36" s="594" t="str">
        <f t="shared" si="3"/>
        <v/>
      </c>
      <c r="CP36" s="594"/>
      <c r="CQ36" s="595" t="str">
        <f>IF('[1]各会計、関係団体の財政状況及び健全化判断比率'!BS9="","",'[1]各会計、関係団体の財政状況及び健全化判断比率'!BS9)</f>
        <v/>
      </c>
      <c r="CR36" s="595"/>
      <c r="CS36" s="595"/>
      <c r="CT36" s="595"/>
      <c r="CU36" s="595"/>
      <c r="CV36" s="595"/>
      <c r="CW36" s="595"/>
      <c r="CX36" s="595"/>
      <c r="CY36" s="595"/>
      <c r="CZ36" s="595"/>
      <c r="DA36" s="595"/>
      <c r="DB36" s="595"/>
      <c r="DC36" s="595"/>
      <c r="DD36" s="595"/>
      <c r="DE36" s="595"/>
      <c r="DG36" s="596" t="str">
        <f>IF('[1]各会計、関係団体の財政状況及び健全化判断比率'!BR9="","",'[1]各会計、関係団体の財政状況及び健全化判断比率'!BR9)</f>
        <v/>
      </c>
      <c r="DH36" s="596"/>
      <c r="DI36" s="67"/>
    </row>
    <row r="37" spans="1:113" ht="32.25" customHeight="1" x14ac:dyDescent="0.2">
      <c r="A37" s="40"/>
      <c r="B37" s="64"/>
      <c r="C37" s="594" t="str">
        <f>IF(E37="","",C36+1)</f>
        <v/>
      </c>
      <c r="D37" s="594"/>
      <c r="E37" s="595" t="str">
        <f>IF('[1]各会計、関係団体の財政状況及び健全化判断比率'!B10="","",'[1]各会計、関係団体の財政状況及び健全化判断比率'!B10)</f>
        <v/>
      </c>
      <c r="F37" s="595"/>
      <c r="G37" s="595"/>
      <c r="H37" s="595"/>
      <c r="I37" s="595"/>
      <c r="J37" s="595"/>
      <c r="K37" s="595"/>
      <c r="L37" s="595"/>
      <c r="M37" s="595"/>
      <c r="N37" s="595"/>
      <c r="O37" s="595"/>
      <c r="P37" s="595"/>
      <c r="Q37" s="595"/>
      <c r="R37" s="595"/>
      <c r="S37" s="595"/>
      <c r="T37" s="40"/>
      <c r="U37" s="594">
        <f t="shared" si="4"/>
        <v>7</v>
      </c>
      <c r="V37" s="594"/>
      <c r="W37" s="595" t="str">
        <f>IF('[1]各会計、関係団体の財政状況及び健全化判断比率'!B31="","",'[1]各会計、関係団体の財政状況及び健全化判断比率'!B31)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40"/>
      <c r="AM37" s="594" t="str">
        <f t="shared" si="0"/>
        <v/>
      </c>
      <c r="AN37" s="594"/>
      <c r="AO37" s="595"/>
      <c r="AP37" s="595"/>
      <c r="AQ37" s="595"/>
      <c r="AR37" s="595"/>
      <c r="AS37" s="595"/>
      <c r="AT37" s="595"/>
      <c r="AU37" s="595"/>
      <c r="AV37" s="595"/>
      <c r="AW37" s="595"/>
      <c r="AX37" s="595"/>
      <c r="AY37" s="595"/>
      <c r="AZ37" s="595"/>
      <c r="BA37" s="595"/>
      <c r="BB37" s="595"/>
      <c r="BC37" s="595"/>
      <c r="BD37" s="40"/>
      <c r="BE37" s="594" t="str">
        <f t="shared" si="1"/>
        <v/>
      </c>
      <c r="BF37" s="594"/>
      <c r="BG37" s="595"/>
      <c r="BH37" s="595"/>
      <c r="BI37" s="595"/>
      <c r="BJ37" s="595"/>
      <c r="BK37" s="595"/>
      <c r="BL37" s="595"/>
      <c r="BM37" s="595"/>
      <c r="BN37" s="595"/>
      <c r="BO37" s="595"/>
      <c r="BP37" s="595"/>
      <c r="BQ37" s="595"/>
      <c r="BR37" s="595"/>
      <c r="BS37" s="595"/>
      <c r="BT37" s="595"/>
      <c r="BU37" s="595"/>
      <c r="BV37" s="40"/>
      <c r="BW37" s="594">
        <f t="shared" si="2"/>
        <v>15</v>
      </c>
      <c r="BX37" s="594"/>
      <c r="BY37" s="595" t="str">
        <f>IF('[1]各会計、関係団体の財政状況及び健全化判断比率'!B71="","",'[1]各会計、関係団体の財政状況及び健全化判断比率'!B71)</f>
        <v>福井県後期高齢者医療広域連合(一般会計）</v>
      </c>
      <c r="BZ37" s="595"/>
      <c r="CA37" s="595"/>
      <c r="CB37" s="595"/>
      <c r="CC37" s="595"/>
      <c r="CD37" s="595"/>
      <c r="CE37" s="595"/>
      <c r="CF37" s="595"/>
      <c r="CG37" s="595"/>
      <c r="CH37" s="595"/>
      <c r="CI37" s="595"/>
      <c r="CJ37" s="595"/>
      <c r="CK37" s="595"/>
      <c r="CL37" s="595"/>
      <c r="CM37" s="595"/>
      <c r="CN37" s="40"/>
      <c r="CO37" s="594" t="str">
        <f t="shared" si="3"/>
        <v/>
      </c>
      <c r="CP37" s="594"/>
      <c r="CQ37" s="595" t="str">
        <f>IF('[1]各会計、関係団体の財政状況及び健全化判断比率'!BS10="","",'[1]各会計、関係団体の財政状況及び健全化判断比率'!BS10)</f>
        <v/>
      </c>
      <c r="CR37" s="595"/>
      <c r="CS37" s="595"/>
      <c r="CT37" s="595"/>
      <c r="CU37" s="595"/>
      <c r="CV37" s="595"/>
      <c r="CW37" s="595"/>
      <c r="CX37" s="595"/>
      <c r="CY37" s="595"/>
      <c r="CZ37" s="595"/>
      <c r="DA37" s="595"/>
      <c r="DB37" s="595"/>
      <c r="DC37" s="595"/>
      <c r="DD37" s="595"/>
      <c r="DE37" s="595"/>
      <c r="DG37" s="596" t="str">
        <f>IF('[1]各会計、関係団体の財政状況及び健全化判断比率'!BR10="","",'[1]各会計、関係団体の財政状況及び健全化判断比率'!BR10)</f>
        <v/>
      </c>
      <c r="DH37" s="596"/>
      <c r="DI37" s="67"/>
    </row>
    <row r="38" spans="1:113" ht="32.25" customHeight="1" x14ac:dyDescent="0.2">
      <c r="A38" s="40"/>
      <c r="B38" s="64"/>
      <c r="C38" s="594" t="str">
        <f t="shared" ref="C38:C43" si="5">IF(E38="","",C37+1)</f>
        <v/>
      </c>
      <c r="D38" s="594"/>
      <c r="E38" s="595" t="str">
        <f>IF('[1]各会計、関係団体の財政状況及び健全化判断比率'!B11="","",'[1]各会計、関係団体の財政状況及び健全化判断比率'!B11)</f>
        <v/>
      </c>
      <c r="F38" s="595"/>
      <c r="G38" s="595"/>
      <c r="H38" s="595"/>
      <c r="I38" s="595"/>
      <c r="J38" s="595"/>
      <c r="K38" s="595"/>
      <c r="L38" s="595"/>
      <c r="M38" s="595"/>
      <c r="N38" s="595"/>
      <c r="O38" s="595"/>
      <c r="P38" s="595"/>
      <c r="Q38" s="595"/>
      <c r="R38" s="595"/>
      <c r="S38" s="595"/>
      <c r="T38" s="40"/>
      <c r="U38" s="594" t="str">
        <f t="shared" si="4"/>
        <v/>
      </c>
      <c r="V38" s="594"/>
      <c r="W38" s="595"/>
      <c r="X38" s="595"/>
      <c r="Y38" s="595"/>
      <c r="Z38" s="595"/>
      <c r="AA38" s="595"/>
      <c r="AB38" s="595"/>
      <c r="AC38" s="595"/>
      <c r="AD38" s="595"/>
      <c r="AE38" s="595"/>
      <c r="AF38" s="595"/>
      <c r="AG38" s="595"/>
      <c r="AH38" s="595"/>
      <c r="AI38" s="595"/>
      <c r="AJ38" s="595"/>
      <c r="AK38" s="595"/>
      <c r="AL38" s="40"/>
      <c r="AM38" s="594" t="str">
        <f t="shared" si="0"/>
        <v/>
      </c>
      <c r="AN38" s="594"/>
      <c r="AO38" s="595"/>
      <c r="AP38" s="595"/>
      <c r="AQ38" s="595"/>
      <c r="AR38" s="595"/>
      <c r="AS38" s="595"/>
      <c r="AT38" s="595"/>
      <c r="AU38" s="595"/>
      <c r="AV38" s="595"/>
      <c r="AW38" s="595"/>
      <c r="AX38" s="595"/>
      <c r="AY38" s="595"/>
      <c r="AZ38" s="595"/>
      <c r="BA38" s="595"/>
      <c r="BB38" s="595"/>
      <c r="BC38" s="595"/>
      <c r="BD38" s="40"/>
      <c r="BE38" s="594" t="str">
        <f t="shared" si="1"/>
        <v/>
      </c>
      <c r="BF38" s="594"/>
      <c r="BG38" s="595"/>
      <c r="BH38" s="595"/>
      <c r="BI38" s="595"/>
      <c r="BJ38" s="595"/>
      <c r="BK38" s="595"/>
      <c r="BL38" s="595"/>
      <c r="BM38" s="595"/>
      <c r="BN38" s="595"/>
      <c r="BO38" s="595"/>
      <c r="BP38" s="595"/>
      <c r="BQ38" s="595"/>
      <c r="BR38" s="595"/>
      <c r="BS38" s="595"/>
      <c r="BT38" s="595"/>
      <c r="BU38" s="595"/>
      <c r="BV38" s="40"/>
      <c r="BW38" s="594">
        <f t="shared" si="2"/>
        <v>16</v>
      </c>
      <c r="BX38" s="594"/>
      <c r="BY38" s="595" t="str">
        <f>IF('[1]各会計、関係団体の財政状況及び健全化判断比率'!B72="","",'[1]各会計、関係団体の財政状況及び健全化判断比率'!B72)</f>
        <v>福井県後期高齢者医療広域連合(特別会計）</v>
      </c>
      <c r="BZ38" s="595"/>
      <c r="CA38" s="595"/>
      <c r="CB38" s="595"/>
      <c r="CC38" s="595"/>
      <c r="CD38" s="595"/>
      <c r="CE38" s="595"/>
      <c r="CF38" s="595"/>
      <c r="CG38" s="595"/>
      <c r="CH38" s="595"/>
      <c r="CI38" s="595"/>
      <c r="CJ38" s="595"/>
      <c r="CK38" s="595"/>
      <c r="CL38" s="595"/>
      <c r="CM38" s="595"/>
      <c r="CN38" s="40"/>
      <c r="CO38" s="594" t="str">
        <f t="shared" si="3"/>
        <v/>
      </c>
      <c r="CP38" s="594"/>
      <c r="CQ38" s="595" t="str">
        <f>IF('[1]各会計、関係団体の財政状況及び健全化判断比率'!BS11="","",'[1]各会計、関係団体の財政状況及び健全化判断比率'!BS11)</f>
        <v/>
      </c>
      <c r="CR38" s="595"/>
      <c r="CS38" s="595"/>
      <c r="CT38" s="595"/>
      <c r="CU38" s="595"/>
      <c r="CV38" s="595"/>
      <c r="CW38" s="595"/>
      <c r="CX38" s="595"/>
      <c r="CY38" s="595"/>
      <c r="CZ38" s="595"/>
      <c r="DA38" s="595"/>
      <c r="DB38" s="595"/>
      <c r="DC38" s="595"/>
      <c r="DD38" s="595"/>
      <c r="DE38" s="595"/>
      <c r="DG38" s="596" t="str">
        <f>IF('[1]各会計、関係団体の財政状況及び健全化判断比率'!BR11="","",'[1]各会計、関係団体の財政状況及び健全化判断比率'!BR11)</f>
        <v/>
      </c>
      <c r="DH38" s="596"/>
      <c r="DI38" s="67"/>
    </row>
    <row r="39" spans="1:113" ht="32.25" customHeight="1" x14ac:dyDescent="0.2">
      <c r="A39" s="40"/>
      <c r="B39" s="64"/>
      <c r="C39" s="594" t="str">
        <f t="shared" si="5"/>
        <v/>
      </c>
      <c r="D39" s="594"/>
      <c r="E39" s="595" t="str">
        <f>IF('[1]各会計、関係団体の財政状況及び健全化判断比率'!B12="","",'[1]各会計、関係団体の財政状況及び健全化判断比率'!B12)</f>
        <v/>
      </c>
      <c r="F39" s="595"/>
      <c r="G39" s="595"/>
      <c r="H39" s="595"/>
      <c r="I39" s="595"/>
      <c r="J39" s="595"/>
      <c r="K39" s="595"/>
      <c r="L39" s="595"/>
      <c r="M39" s="595"/>
      <c r="N39" s="595"/>
      <c r="O39" s="595"/>
      <c r="P39" s="595"/>
      <c r="Q39" s="595"/>
      <c r="R39" s="595"/>
      <c r="S39" s="595"/>
      <c r="T39" s="40"/>
      <c r="U39" s="594" t="str">
        <f t="shared" si="4"/>
        <v/>
      </c>
      <c r="V39" s="594"/>
      <c r="W39" s="595"/>
      <c r="X39" s="595"/>
      <c r="Y39" s="595"/>
      <c r="Z39" s="595"/>
      <c r="AA39" s="595"/>
      <c r="AB39" s="595"/>
      <c r="AC39" s="595"/>
      <c r="AD39" s="595"/>
      <c r="AE39" s="595"/>
      <c r="AF39" s="595"/>
      <c r="AG39" s="595"/>
      <c r="AH39" s="595"/>
      <c r="AI39" s="595"/>
      <c r="AJ39" s="595"/>
      <c r="AK39" s="595"/>
      <c r="AL39" s="40"/>
      <c r="AM39" s="594" t="str">
        <f t="shared" si="0"/>
        <v/>
      </c>
      <c r="AN39" s="594"/>
      <c r="AO39" s="595"/>
      <c r="AP39" s="595"/>
      <c r="AQ39" s="595"/>
      <c r="AR39" s="595"/>
      <c r="AS39" s="595"/>
      <c r="AT39" s="595"/>
      <c r="AU39" s="595"/>
      <c r="AV39" s="595"/>
      <c r="AW39" s="595"/>
      <c r="AX39" s="595"/>
      <c r="AY39" s="595"/>
      <c r="AZ39" s="595"/>
      <c r="BA39" s="595"/>
      <c r="BB39" s="595"/>
      <c r="BC39" s="595"/>
      <c r="BD39" s="40"/>
      <c r="BE39" s="594" t="str">
        <f t="shared" si="1"/>
        <v/>
      </c>
      <c r="BF39" s="594"/>
      <c r="BG39" s="595"/>
      <c r="BH39" s="595"/>
      <c r="BI39" s="595"/>
      <c r="BJ39" s="595"/>
      <c r="BK39" s="595"/>
      <c r="BL39" s="595"/>
      <c r="BM39" s="595"/>
      <c r="BN39" s="595"/>
      <c r="BO39" s="595"/>
      <c r="BP39" s="595"/>
      <c r="BQ39" s="595"/>
      <c r="BR39" s="595"/>
      <c r="BS39" s="595"/>
      <c r="BT39" s="595"/>
      <c r="BU39" s="595"/>
      <c r="BV39" s="40"/>
      <c r="BW39" s="594">
        <f t="shared" si="2"/>
        <v>17</v>
      </c>
      <c r="BX39" s="594"/>
      <c r="BY39" s="595" t="str">
        <f>IF('[1]各会計、関係団体の財政状況及び健全化判断比率'!B73="","",'[1]各会計、関係団体の財政状況及び健全化判断比率'!B73)</f>
        <v>福井県自治会館組合</v>
      </c>
      <c r="BZ39" s="595"/>
      <c r="CA39" s="595"/>
      <c r="CB39" s="595"/>
      <c r="CC39" s="595"/>
      <c r="CD39" s="595"/>
      <c r="CE39" s="595"/>
      <c r="CF39" s="595"/>
      <c r="CG39" s="595"/>
      <c r="CH39" s="595"/>
      <c r="CI39" s="595"/>
      <c r="CJ39" s="595"/>
      <c r="CK39" s="595"/>
      <c r="CL39" s="595"/>
      <c r="CM39" s="595"/>
      <c r="CN39" s="40"/>
      <c r="CO39" s="594" t="str">
        <f t="shared" si="3"/>
        <v/>
      </c>
      <c r="CP39" s="594"/>
      <c r="CQ39" s="595" t="str">
        <f>IF('[1]各会計、関係団体の財政状況及び健全化判断比率'!BS12="","",'[1]各会計、関係団体の財政状況及び健全化判断比率'!BS12)</f>
        <v/>
      </c>
      <c r="CR39" s="595"/>
      <c r="CS39" s="595"/>
      <c r="CT39" s="595"/>
      <c r="CU39" s="595"/>
      <c r="CV39" s="595"/>
      <c r="CW39" s="595"/>
      <c r="CX39" s="595"/>
      <c r="CY39" s="595"/>
      <c r="CZ39" s="595"/>
      <c r="DA39" s="595"/>
      <c r="DB39" s="595"/>
      <c r="DC39" s="595"/>
      <c r="DD39" s="595"/>
      <c r="DE39" s="595"/>
      <c r="DG39" s="596" t="str">
        <f>IF('[1]各会計、関係団体の財政状況及び健全化判断比率'!BR12="","",'[1]各会計、関係団体の財政状況及び健全化判断比率'!BR12)</f>
        <v/>
      </c>
      <c r="DH39" s="596"/>
      <c r="DI39" s="67"/>
    </row>
    <row r="40" spans="1:113" ht="32.25" customHeight="1" x14ac:dyDescent="0.2">
      <c r="A40" s="40"/>
      <c r="B40" s="64"/>
      <c r="C40" s="594" t="str">
        <f t="shared" si="5"/>
        <v/>
      </c>
      <c r="D40" s="594"/>
      <c r="E40" s="595" t="str">
        <f>IF('[1]各会計、関係団体の財政状況及び健全化判断比率'!B13="","",'[1]各会計、関係団体の財政状況及び健全化判断比率'!B13)</f>
        <v/>
      </c>
      <c r="F40" s="595"/>
      <c r="G40" s="595"/>
      <c r="H40" s="595"/>
      <c r="I40" s="595"/>
      <c r="J40" s="595"/>
      <c r="K40" s="595"/>
      <c r="L40" s="595"/>
      <c r="M40" s="595"/>
      <c r="N40" s="595"/>
      <c r="O40" s="595"/>
      <c r="P40" s="595"/>
      <c r="Q40" s="595"/>
      <c r="R40" s="595"/>
      <c r="S40" s="595"/>
      <c r="T40" s="40"/>
      <c r="U40" s="594" t="str">
        <f t="shared" si="4"/>
        <v/>
      </c>
      <c r="V40" s="594"/>
      <c r="W40" s="595"/>
      <c r="X40" s="595"/>
      <c r="Y40" s="595"/>
      <c r="Z40" s="595"/>
      <c r="AA40" s="595"/>
      <c r="AB40" s="595"/>
      <c r="AC40" s="595"/>
      <c r="AD40" s="595"/>
      <c r="AE40" s="595"/>
      <c r="AF40" s="595"/>
      <c r="AG40" s="595"/>
      <c r="AH40" s="595"/>
      <c r="AI40" s="595"/>
      <c r="AJ40" s="595"/>
      <c r="AK40" s="595"/>
      <c r="AL40" s="40"/>
      <c r="AM40" s="594" t="str">
        <f t="shared" si="0"/>
        <v/>
      </c>
      <c r="AN40" s="594"/>
      <c r="AO40" s="595"/>
      <c r="AP40" s="595"/>
      <c r="AQ40" s="595"/>
      <c r="AR40" s="595"/>
      <c r="AS40" s="595"/>
      <c r="AT40" s="595"/>
      <c r="AU40" s="595"/>
      <c r="AV40" s="595"/>
      <c r="AW40" s="595"/>
      <c r="AX40" s="595"/>
      <c r="AY40" s="595"/>
      <c r="AZ40" s="595"/>
      <c r="BA40" s="595"/>
      <c r="BB40" s="595"/>
      <c r="BC40" s="595"/>
      <c r="BD40" s="40"/>
      <c r="BE40" s="594" t="str">
        <f t="shared" si="1"/>
        <v/>
      </c>
      <c r="BF40" s="594"/>
      <c r="BG40" s="595"/>
      <c r="BH40" s="595"/>
      <c r="BI40" s="595"/>
      <c r="BJ40" s="595"/>
      <c r="BK40" s="595"/>
      <c r="BL40" s="595"/>
      <c r="BM40" s="595"/>
      <c r="BN40" s="595"/>
      <c r="BO40" s="595"/>
      <c r="BP40" s="595"/>
      <c r="BQ40" s="595"/>
      <c r="BR40" s="595"/>
      <c r="BS40" s="595"/>
      <c r="BT40" s="595"/>
      <c r="BU40" s="595"/>
      <c r="BV40" s="40"/>
      <c r="BW40" s="594">
        <f t="shared" si="2"/>
        <v>18</v>
      </c>
      <c r="BX40" s="594"/>
      <c r="BY40" s="595" t="str">
        <f>IF('[1]各会計、関係団体の財政状況及び健全化判断比率'!B74="","",'[1]各会計、関係団体の財政状況及び健全化判断比率'!B74)</f>
        <v>嶺南広域行政組合</v>
      </c>
      <c r="BZ40" s="595"/>
      <c r="CA40" s="595"/>
      <c r="CB40" s="595"/>
      <c r="CC40" s="595"/>
      <c r="CD40" s="595"/>
      <c r="CE40" s="595"/>
      <c r="CF40" s="595"/>
      <c r="CG40" s="595"/>
      <c r="CH40" s="595"/>
      <c r="CI40" s="595"/>
      <c r="CJ40" s="595"/>
      <c r="CK40" s="595"/>
      <c r="CL40" s="595"/>
      <c r="CM40" s="595"/>
      <c r="CN40" s="40"/>
      <c r="CO40" s="594" t="str">
        <f t="shared" si="3"/>
        <v/>
      </c>
      <c r="CP40" s="594"/>
      <c r="CQ40" s="595" t="str">
        <f>IF('[1]各会計、関係団体の財政状況及び健全化判断比率'!BS13="","",'[1]各会計、関係団体の財政状況及び健全化判断比率'!BS13)</f>
        <v/>
      </c>
      <c r="CR40" s="595"/>
      <c r="CS40" s="595"/>
      <c r="CT40" s="595"/>
      <c r="CU40" s="595"/>
      <c r="CV40" s="595"/>
      <c r="CW40" s="595"/>
      <c r="CX40" s="595"/>
      <c r="CY40" s="595"/>
      <c r="CZ40" s="595"/>
      <c r="DA40" s="595"/>
      <c r="DB40" s="595"/>
      <c r="DC40" s="595"/>
      <c r="DD40" s="595"/>
      <c r="DE40" s="595"/>
      <c r="DG40" s="596" t="str">
        <f>IF('[1]各会計、関係団体の財政状況及び健全化判断比率'!BR13="","",'[1]各会計、関係団体の財政状況及び健全化判断比率'!BR13)</f>
        <v/>
      </c>
      <c r="DH40" s="596"/>
      <c r="DI40" s="67"/>
    </row>
    <row r="41" spans="1:113" ht="32.25" customHeight="1" x14ac:dyDescent="0.2">
      <c r="A41" s="40"/>
      <c r="B41" s="64"/>
      <c r="C41" s="594" t="str">
        <f t="shared" si="5"/>
        <v/>
      </c>
      <c r="D41" s="594"/>
      <c r="E41" s="595" t="str">
        <f>IF('[1]各会計、関係団体の財政状況及び健全化判断比率'!B14="","",'[1]各会計、関係団体の財政状況及び健全化判断比率'!B14)</f>
        <v/>
      </c>
      <c r="F41" s="595"/>
      <c r="G41" s="595"/>
      <c r="H41" s="595"/>
      <c r="I41" s="595"/>
      <c r="J41" s="595"/>
      <c r="K41" s="595"/>
      <c r="L41" s="595"/>
      <c r="M41" s="595"/>
      <c r="N41" s="595"/>
      <c r="O41" s="595"/>
      <c r="P41" s="595"/>
      <c r="Q41" s="595"/>
      <c r="R41" s="595"/>
      <c r="S41" s="595"/>
      <c r="T41" s="40"/>
      <c r="U41" s="594" t="str">
        <f t="shared" si="4"/>
        <v/>
      </c>
      <c r="V41" s="594"/>
      <c r="W41" s="595"/>
      <c r="X41" s="595"/>
      <c r="Y41" s="595"/>
      <c r="Z41" s="595"/>
      <c r="AA41" s="595"/>
      <c r="AB41" s="595"/>
      <c r="AC41" s="595"/>
      <c r="AD41" s="595"/>
      <c r="AE41" s="595"/>
      <c r="AF41" s="595"/>
      <c r="AG41" s="595"/>
      <c r="AH41" s="595"/>
      <c r="AI41" s="595"/>
      <c r="AJ41" s="595"/>
      <c r="AK41" s="595"/>
      <c r="AL41" s="40"/>
      <c r="AM41" s="594" t="str">
        <f t="shared" si="0"/>
        <v/>
      </c>
      <c r="AN41" s="594"/>
      <c r="AO41" s="595"/>
      <c r="AP41" s="595"/>
      <c r="AQ41" s="595"/>
      <c r="AR41" s="595"/>
      <c r="AS41" s="595"/>
      <c r="AT41" s="595"/>
      <c r="AU41" s="595"/>
      <c r="AV41" s="595"/>
      <c r="AW41" s="595"/>
      <c r="AX41" s="595"/>
      <c r="AY41" s="595"/>
      <c r="AZ41" s="595"/>
      <c r="BA41" s="595"/>
      <c r="BB41" s="595"/>
      <c r="BC41" s="595"/>
      <c r="BD41" s="40"/>
      <c r="BE41" s="594" t="str">
        <f t="shared" si="1"/>
        <v/>
      </c>
      <c r="BF41" s="594"/>
      <c r="BG41" s="595"/>
      <c r="BH41" s="595"/>
      <c r="BI41" s="595"/>
      <c r="BJ41" s="595"/>
      <c r="BK41" s="595"/>
      <c r="BL41" s="595"/>
      <c r="BM41" s="595"/>
      <c r="BN41" s="595"/>
      <c r="BO41" s="595"/>
      <c r="BP41" s="595"/>
      <c r="BQ41" s="595"/>
      <c r="BR41" s="595"/>
      <c r="BS41" s="595"/>
      <c r="BT41" s="595"/>
      <c r="BU41" s="595"/>
      <c r="BV41" s="40"/>
      <c r="BW41" s="594">
        <f t="shared" si="2"/>
        <v>19</v>
      </c>
      <c r="BX41" s="594"/>
      <c r="BY41" s="595" t="str">
        <f>IF('[1]各会計、関係団体の財政状況及び健全化判断比率'!B75="","",'[1]各会計、関係団体の財政状況及び健全化判断比率'!B75)</f>
        <v>若狭広域行政事務組合</v>
      </c>
      <c r="BZ41" s="595"/>
      <c r="CA41" s="595"/>
      <c r="CB41" s="595"/>
      <c r="CC41" s="595"/>
      <c r="CD41" s="595"/>
      <c r="CE41" s="595"/>
      <c r="CF41" s="595"/>
      <c r="CG41" s="595"/>
      <c r="CH41" s="595"/>
      <c r="CI41" s="595"/>
      <c r="CJ41" s="595"/>
      <c r="CK41" s="595"/>
      <c r="CL41" s="595"/>
      <c r="CM41" s="595"/>
      <c r="CN41" s="40"/>
      <c r="CO41" s="594" t="str">
        <f t="shared" si="3"/>
        <v/>
      </c>
      <c r="CP41" s="594"/>
      <c r="CQ41" s="595" t="str">
        <f>IF('[1]各会計、関係団体の財政状況及び健全化判断比率'!BS14="","",'[1]各会計、関係団体の財政状況及び健全化判断比率'!BS14)</f>
        <v/>
      </c>
      <c r="CR41" s="595"/>
      <c r="CS41" s="595"/>
      <c r="CT41" s="595"/>
      <c r="CU41" s="595"/>
      <c r="CV41" s="595"/>
      <c r="CW41" s="595"/>
      <c r="CX41" s="595"/>
      <c r="CY41" s="595"/>
      <c r="CZ41" s="595"/>
      <c r="DA41" s="595"/>
      <c r="DB41" s="595"/>
      <c r="DC41" s="595"/>
      <c r="DD41" s="595"/>
      <c r="DE41" s="595"/>
      <c r="DG41" s="596" t="str">
        <f>IF('[1]各会計、関係団体の財政状況及び健全化判断比率'!BR14="","",'[1]各会計、関係団体の財政状況及び健全化判断比率'!BR14)</f>
        <v/>
      </c>
      <c r="DH41" s="596"/>
      <c r="DI41" s="67"/>
    </row>
    <row r="42" spans="1:113" ht="32.25" customHeight="1" x14ac:dyDescent="0.2">
      <c r="B42" s="64"/>
      <c r="C42" s="594" t="str">
        <f t="shared" si="5"/>
        <v/>
      </c>
      <c r="D42" s="594"/>
      <c r="E42" s="595" t="str">
        <f>IF('[1]各会計、関係団体の財政状況及び健全化判断比率'!B15="","",'[1]各会計、関係団体の財政状況及び健全化判断比率'!B15)</f>
        <v/>
      </c>
      <c r="F42" s="595"/>
      <c r="G42" s="595"/>
      <c r="H42" s="595"/>
      <c r="I42" s="595"/>
      <c r="J42" s="595"/>
      <c r="K42" s="595"/>
      <c r="L42" s="595"/>
      <c r="M42" s="595"/>
      <c r="N42" s="595"/>
      <c r="O42" s="595"/>
      <c r="P42" s="595"/>
      <c r="Q42" s="595"/>
      <c r="R42" s="595"/>
      <c r="S42" s="595"/>
      <c r="T42" s="40"/>
      <c r="U42" s="594" t="str">
        <f t="shared" si="4"/>
        <v/>
      </c>
      <c r="V42" s="594"/>
      <c r="W42" s="595"/>
      <c r="X42" s="595"/>
      <c r="Y42" s="595"/>
      <c r="Z42" s="595"/>
      <c r="AA42" s="595"/>
      <c r="AB42" s="595"/>
      <c r="AC42" s="595"/>
      <c r="AD42" s="595"/>
      <c r="AE42" s="595"/>
      <c r="AF42" s="595"/>
      <c r="AG42" s="595"/>
      <c r="AH42" s="595"/>
      <c r="AI42" s="595"/>
      <c r="AJ42" s="595"/>
      <c r="AK42" s="595"/>
      <c r="AL42" s="40"/>
      <c r="AM42" s="594" t="str">
        <f t="shared" si="0"/>
        <v/>
      </c>
      <c r="AN42" s="594"/>
      <c r="AO42" s="595"/>
      <c r="AP42" s="595"/>
      <c r="AQ42" s="595"/>
      <c r="AR42" s="595"/>
      <c r="AS42" s="595"/>
      <c r="AT42" s="595"/>
      <c r="AU42" s="595"/>
      <c r="AV42" s="595"/>
      <c r="AW42" s="595"/>
      <c r="AX42" s="595"/>
      <c r="AY42" s="595"/>
      <c r="AZ42" s="595"/>
      <c r="BA42" s="595"/>
      <c r="BB42" s="595"/>
      <c r="BC42" s="595"/>
      <c r="BD42" s="40"/>
      <c r="BE42" s="594" t="str">
        <f t="shared" si="1"/>
        <v/>
      </c>
      <c r="BF42" s="594"/>
      <c r="BG42" s="595"/>
      <c r="BH42" s="595"/>
      <c r="BI42" s="595"/>
      <c r="BJ42" s="595"/>
      <c r="BK42" s="595"/>
      <c r="BL42" s="595"/>
      <c r="BM42" s="595"/>
      <c r="BN42" s="595"/>
      <c r="BO42" s="595"/>
      <c r="BP42" s="595"/>
      <c r="BQ42" s="595"/>
      <c r="BR42" s="595"/>
      <c r="BS42" s="595"/>
      <c r="BT42" s="595"/>
      <c r="BU42" s="595"/>
      <c r="BV42" s="40"/>
      <c r="BW42" s="594" t="str">
        <f t="shared" si="2"/>
        <v/>
      </c>
      <c r="BX42" s="594"/>
      <c r="BY42" s="595" t="str">
        <f>IF('[1]各会計、関係団体の財政状況及び健全化判断比率'!B76="","",'[1]各会計、関係団体の財政状況及び健全化判断比率'!B76)</f>
        <v/>
      </c>
      <c r="BZ42" s="595"/>
      <c r="CA42" s="595"/>
      <c r="CB42" s="595"/>
      <c r="CC42" s="595"/>
      <c r="CD42" s="595"/>
      <c r="CE42" s="595"/>
      <c r="CF42" s="595"/>
      <c r="CG42" s="595"/>
      <c r="CH42" s="595"/>
      <c r="CI42" s="595"/>
      <c r="CJ42" s="595"/>
      <c r="CK42" s="595"/>
      <c r="CL42" s="595"/>
      <c r="CM42" s="595"/>
      <c r="CN42" s="40"/>
      <c r="CO42" s="594" t="str">
        <f t="shared" si="3"/>
        <v/>
      </c>
      <c r="CP42" s="594"/>
      <c r="CQ42" s="595" t="str">
        <f>IF('[1]各会計、関係団体の財政状況及び健全化判断比率'!BS15="","",'[1]各会計、関係団体の財政状況及び健全化判断比率'!BS15)</f>
        <v/>
      </c>
      <c r="CR42" s="595"/>
      <c r="CS42" s="595"/>
      <c r="CT42" s="595"/>
      <c r="CU42" s="595"/>
      <c r="CV42" s="595"/>
      <c r="CW42" s="595"/>
      <c r="CX42" s="595"/>
      <c r="CY42" s="595"/>
      <c r="CZ42" s="595"/>
      <c r="DA42" s="595"/>
      <c r="DB42" s="595"/>
      <c r="DC42" s="595"/>
      <c r="DD42" s="595"/>
      <c r="DE42" s="595"/>
      <c r="DG42" s="596" t="str">
        <f>IF('[1]各会計、関係団体の財政状況及び健全化判断比率'!BR15="","",'[1]各会計、関係団体の財政状況及び健全化判断比率'!BR15)</f>
        <v/>
      </c>
      <c r="DH42" s="596"/>
      <c r="DI42" s="67"/>
    </row>
    <row r="43" spans="1:113" ht="32.25" customHeight="1" x14ac:dyDescent="0.2">
      <c r="B43" s="64"/>
      <c r="C43" s="594" t="str">
        <f t="shared" si="5"/>
        <v/>
      </c>
      <c r="D43" s="594"/>
      <c r="E43" s="595" t="str">
        <f>IF('[1]各会計、関係団体の財政状況及び健全化判断比率'!B16="","",'[1]各会計、関係団体の財政状況及び健全化判断比率'!B16)</f>
        <v/>
      </c>
      <c r="F43" s="595"/>
      <c r="G43" s="595"/>
      <c r="H43" s="595"/>
      <c r="I43" s="595"/>
      <c r="J43" s="595"/>
      <c r="K43" s="595"/>
      <c r="L43" s="595"/>
      <c r="M43" s="595"/>
      <c r="N43" s="595"/>
      <c r="O43" s="595"/>
      <c r="P43" s="595"/>
      <c r="Q43" s="595"/>
      <c r="R43" s="595"/>
      <c r="S43" s="595"/>
      <c r="T43" s="40"/>
      <c r="U43" s="594" t="str">
        <f t="shared" si="4"/>
        <v/>
      </c>
      <c r="V43" s="594"/>
      <c r="W43" s="595"/>
      <c r="X43" s="595"/>
      <c r="Y43" s="595"/>
      <c r="Z43" s="595"/>
      <c r="AA43" s="595"/>
      <c r="AB43" s="595"/>
      <c r="AC43" s="595"/>
      <c r="AD43" s="595"/>
      <c r="AE43" s="595"/>
      <c r="AF43" s="595"/>
      <c r="AG43" s="595"/>
      <c r="AH43" s="595"/>
      <c r="AI43" s="595"/>
      <c r="AJ43" s="595"/>
      <c r="AK43" s="595"/>
      <c r="AL43" s="40"/>
      <c r="AM43" s="594" t="str">
        <f t="shared" si="0"/>
        <v/>
      </c>
      <c r="AN43" s="594"/>
      <c r="AO43" s="595"/>
      <c r="AP43" s="595"/>
      <c r="AQ43" s="595"/>
      <c r="AR43" s="595"/>
      <c r="AS43" s="595"/>
      <c r="AT43" s="595"/>
      <c r="AU43" s="595"/>
      <c r="AV43" s="595"/>
      <c r="AW43" s="595"/>
      <c r="AX43" s="595"/>
      <c r="AY43" s="595"/>
      <c r="AZ43" s="595"/>
      <c r="BA43" s="595"/>
      <c r="BB43" s="595"/>
      <c r="BC43" s="595"/>
      <c r="BD43" s="40"/>
      <c r="BE43" s="594" t="str">
        <f t="shared" si="1"/>
        <v/>
      </c>
      <c r="BF43" s="594"/>
      <c r="BG43" s="595"/>
      <c r="BH43" s="595"/>
      <c r="BI43" s="595"/>
      <c r="BJ43" s="595"/>
      <c r="BK43" s="595"/>
      <c r="BL43" s="595"/>
      <c r="BM43" s="595"/>
      <c r="BN43" s="595"/>
      <c r="BO43" s="595"/>
      <c r="BP43" s="595"/>
      <c r="BQ43" s="595"/>
      <c r="BR43" s="595"/>
      <c r="BS43" s="595"/>
      <c r="BT43" s="595"/>
      <c r="BU43" s="595"/>
      <c r="BV43" s="40"/>
      <c r="BW43" s="594" t="str">
        <f t="shared" si="2"/>
        <v/>
      </c>
      <c r="BX43" s="594"/>
      <c r="BY43" s="595" t="str">
        <f>IF('[1]各会計、関係団体の財政状況及び健全化判断比率'!B77="","",'[1]各会計、関係団体の財政状況及び健全化判断比率'!B77)</f>
        <v/>
      </c>
      <c r="BZ43" s="595"/>
      <c r="CA43" s="595"/>
      <c r="CB43" s="595"/>
      <c r="CC43" s="595"/>
      <c r="CD43" s="595"/>
      <c r="CE43" s="595"/>
      <c r="CF43" s="595"/>
      <c r="CG43" s="595"/>
      <c r="CH43" s="595"/>
      <c r="CI43" s="595"/>
      <c r="CJ43" s="595"/>
      <c r="CK43" s="595"/>
      <c r="CL43" s="595"/>
      <c r="CM43" s="595"/>
      <c r="CN43" s="40"/>
      <c r="CO43" s="594" t="str">
        <f t="shared" si="3"/>
        <v/>
      </c>
      <c r="CP43" s="594"/>
      <c r="CQ43" s="595" t="str">
        <f>IF('[1]各会計、関係団体の財政状況及び健全化判断比率'!BS16="","",'[1]各会計、関係団体の財政状況及び健全化判断比率'!BS16)</f>
        <v/>
      </c>
      <c r="CR43" s="595"/>
      <c r="CS43" s="595"/>
      <c r="CT43" s="595"/>
      <c r="CU43" s="595"/>
      <c r="CV43" s="595"/>
      <c r="CW43" s="595"/>
      <c r="CX43" s="595"/>
      <c r="CY43" s="595"/>
      <c r="CZ43" s="595"/>
      <c r="DA43" s="595"/>
      <c r="DB43" s="595"/>
      <c r="DC43" s="595"/>
      <c r="DD43" s="595"/>
      <c r="DE43" s="595"/>
      <c r="DG43" s="596" t="str">
        <f>IF('[1]各会計、関係団体の財政状況及び健全化判断比率'!BR16="","",'[1]各会計、関係団体の財政状況及び健全化判断比率'!BR16)</f>
        <v/>
      </c>
      <c r="DH43" s="596"/>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146</v>
      </c>
      <c r="E46" s="597" t="s">
        <v>147</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2">
      <c r="E47" s="597" t="s">
        <v>148</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2">
      <c r="E48" s="597" t="s">
        <v>149</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2">
      <c r="E49" s="598" t="s">
        <v>150</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2">
      <c r="E50" s="597" t="s">
        <v>151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2">
      <c r="E51" s="597" t="s">
        <v>152</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2">
      <c r="E52" s="597" t="s">
        <v>153</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2">
      <c r="E53" s="39" t="s">
        <v>154</v>
      </c>
    </row>
    <row r="54" spans="5:113" x14ac:dyDescent="0.2"/>
    <row r="55" spans="5:113" x14ac:dyDescent="0.2"/>
    <row r="56" spans="5:113" x14ac:dyDescent="0.2"/>
  </sheetData>
  <sheetProtection algorithmName="SHA-512" hashValue="jmwaYVKXjEZCB56LgbSe7pkrqJC/kxV2NseelCAW3qo8TI2wEVw70wA44J4kY/bTbccO9S1G5SQD5R8jKsZCsQ==" saltValue="DXfESZ7dex2538QEJuRT7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0" zoomScaleNormal="80" zoomScaleSheetLayoutView="100" workbookViewId="0">
      <selection activeCell="B36" sqref="C36:S36"/>
    </sheetView>
  </sheetViews>
  <sheetFormatPr defaultColWidth="0" defaultRowHeight="13.5" customHeight="1" zeroHeight="1" x14ac:dyDescent="0.2"/>
  <cols>
    <col min="1" max="1" width="6.6640625" style="240" customWidth="1"/>
    <col min="2" max="2" width="11" style="240" customWidth="1"/>
    <col min="3" max="3" width="17" style="240" customWidth="1"/>
    <col min="4" max="5" width="16.6640625" style="240" customWidth="1"/>
    <col min="6" max="15" width="15" style="240" customWidth="1"/>
    <col min="16" max="16" width="24" style="240" customWidth="1"/>
    <col min="17" max="16384" width="0" style="240" hidden="1"/>
  </cols>
  <sheetData>
    <row r="1" spans="1:16" ht="16.5" customHeight="1" x14ac:dyDescent="0.2">
      <c r="A1" s="239"/>
      <c r="B1" s="239"/>
      <c r="C1" s="239"/>
      <c r="D1" s="239"/>
      <c r="E1" s="239"/>
      <c r="F1" s="239"/>
      <c r="G1" s="239"/>
      <c r="H1" s="239"/>
      <c r="I1" s="239"/>
      <c r="J1" s="239"/>
      <c r="K1" s="239"/>
      <c r="L1" s="239"/>
      <c r="M1" s="239"/>
      <c r="N1" s="239"/>
      <c r="O1" s="239"/>
      <c r="P1" s="239"/>
    </row>
    <row r="2" spans="1:16" ht="16.5" customHeight="1" x14ac:dyDescent="0.2">
      <c r="A2" s="239"/>
      <c r="B2" s="239"/>
      <c r="C2" s="239"/>
      <c r="D2" s="239"/>
      <c r="E2" s="239"/>
      <c r="F2" s="239"/>
      <c r="G2" s="239"/>
      <c r="H2" s="239"/>
      <c r="I2" s="239"/>
      <c r="J2" s="239"/>
      <c r="K2" s="239"/>
      <c r="L2" s="239"/>
      <c r="M2" s="239"/>
      <c r="N2" s="239"/>
      <c r="O2" s="239"/>
      <c r="P2" s="239"/>
    </row>
    <row r="3" spans="1:16" ht="16.5" customHeight="1" x14ac:dyDescent="0.2">
      <c r="A3" s="239"/>
      <c r="B3" s="239"/>
      <c r="C3" s="239"/>
      <c r="D3" s="239"/>
      <c r="E3" s="239"/>
      <c r="F3" s="239"/>
      <c r="G3" s="239"/>
      <c r="H3" s="239"/>
      <c r="I3" s="239"/>
      <c r="J3" s="239"/>
      <c r="K3" s="239"/>
      <c r="L3" s="239"/>
      <c r="M3" s="239"/>
      <c r="N3" s="239"/>
      <c r="O3" s="239"/>
      <c r="P3" s="239"/>
    </row>
    <row r="4" spans="1:16" ht="16.5" customHeight="1" x14ac:dyDescent="0.2">
      <c r="A4" s="239"/>
      <c r="B4" s="239"/>
      <c r="C4" s="239"/>
      <c r="D4" s="239"/>
      <c r="E4" s="239"/>
      <c r="F4" s="239"/>
      <c r="G4" s="239"/>
      <c r="H4" s="239"/>
      <c r="I4" s="239"/>
      <c r="J4" s="239"/>
      <c r="K4" s="239"/>
      <c r="L4" s="239"/>
      <c r="M4" s="239"/>
      <c r="N4" s="239"/>
      <c r="O4" s="239"/>
      <c r="P4" s="239"/>
    </row>
    <row r="5" spans="1:16" ht="16.5" customHeight="1" x14ac:dyDescent="0.2">
      <c r="A5" s="239"/>
      <c r="B5" s="239"/>
      <c r="C5" s="239"/>
      <c r="D5" s="239"/>
      <c r="E5" s="239"/>
      <c r="F5" s="239"/>
      <c r="G5" s="239"/>
      <c r="H5" s="239"/>
      <c r="I5" s="239"/>
      <c r="J5" s="239"/>
      <c r="K5" s="239"/>
      <c r="L5" s="239"/>
      <c r="M5" s="239"/>
      <c r="N5" s="239"/>
      <c r="O5" s="239"/>
      <c r="P5" s="239"/>
    </row>
    <row r="6" spans="1:16" ht="16.5" customHeight="1" x14ac:dyDescent="0.2">
      <c r="A6" s="239"/>
      <c r="B6" s="239"/>
      <c r="C6" s="239"/>
      <c r="D6" s="239"/>
      <c r="E6" s="239"/>
      <c r="F6" s="239"/>
      <c r="G6" s="239"/>
      <c r="H6" s="239"/>
      <c r="I6" s="239"/>
      <c r="J6" s="239"/>
      <c r="K6" s="239"/>
      <c r="L6" s="239"/>
      <c r="M6" s="239"/>
      <c r="N6" s="239"/>
      <c r="O6" s="239"/>
      <c r="P6" s="239"/>
    </row>
    <row r="7" spans="1:16" ht="16.5" customHeight="1" x14ac:dyDescent="0.2">
      <c r="A7" s="239"/>
      <c r="B7" s="239"/>
      <c r="C7" s="239"/>
      <c r="D7" s="239"/>
      <c r="E7" s="239"/>
      <c r="F7" s="239"/>
      <c r="G7" s="239"/>
      <c r="H7" s="239"/>
      <c r="I7" s="239"/>
      <c r="J7" s="239"/>
      <c r="K7" s="239"/>
      <c r="L7" s="239"/>
      <c r="M7" s="239"/>
      <c r="N7" s="239"/>
      <c r="O7" s="239"/>
      <c r="P7" s="239"/>
    </row>
    <row r="8" spans="1:16" ht="16.5" customHeight="1" x14ac:dyDescent="0.2">
      <c r="A8" s="239"/>
      <c r="B8" s="239"/>
      <c r="C8" s="239"/>
      <c r="D8" s="239"/>
      <c r="E8" s="239"/>
      <c r="F8" s="239"/>
      <c r="G8" s="239"/>
      <c r="H8" s="239"/>
      <c r="I8" s="239"/>
      <c r="J8" s="239"/>
      <c r="K8" s="239"/>
      <c r="L8" s="239"/>
      <c r="M8" s="239"/>
      <c r="N8" s="239"/>
      <c r="O8" s="239"/>
      <c r="P8" s="239"/>
    </row>
    <row r="9" spans="1:16" ht="16.5" customHeight="1" x14ac:dyDescent="0.2">
      <c r="A9" s="239"/>
      <c r="B9" s="239"/>
      <c r="C9" s="239"/>
      <c r="D9" s="239"/>
      <c r="E9" s="239"/>
      <c r="F9" s="239"/>
      <c r="G9" s="239"/>
      <c r="H9" s="239"/>
      <c r="I9" s="239"/>
      <c r="J9" s="239"/>
      <c r="K9" s="239"/>
      <c r="L9" s="239"/>
      <c r="M9" s="239"/>
      <c r="N9" s="239"/>
      <c r="O9" s="239"/>
      <c r="P9" s="239"/>
    </row>
    <row r="10" spans="1:16" ht="16.5" customHeight="1" x14ac:dyDescent="0.2">
      <c r="A10" s="239"/>
      <c r="B10" s="239"/>
      <c r="C10" s="239"/>
      <c r="D10" s="239"/>
      <c r="E10" s="239"/>
      <c r="F10" s="239"/>
      <c r="G10" s="239"/>
      <c r="H10" s="239"/>
      <c r="I10" s="239"/>
      <c r="J10" s="239"/>
      <c r="K10" s="239"/>
      <c r="L10" s="239"/>
      <c r="M10" s="239"/>
      <c r="N10" s="239"/>
      <c r="O10" s="239"/>
      <c r="P10" s="239"/>
    </row>
    <row r="11" spans="1:16" ht="16.5" customHeight="1" x14ac:dyDescent="0.2">
      <c r="A11" s="239"/>
      <c r="B11" s="239"/>
      <c r="C11" s="239"/>
      <c r="D11" s="239"/>
      <c r="E11" s="239"/>
      <c r="F11" s="239"/>
      <c r="G11" s="239"/>
      <c r="H11" s="239"/>
      <c r="I11" s="239"/>
      <c r="J11" s="239"/>
      <c r="K11" s="239"/>
      <c r="L11" s="239"/>
      <c r="M11" s="239"/>
      <c r="N11" s="239"/>
      <c r="O11" s="239"/>
      <c r="P11" s="239"/>
    </row>
    <row r="12" spans="1:16" ht="16.5" customHeight="1" x14ac:dyDescent="0.2">
      <c r="A12" s="239"/>
      <c r="B12" s="239"/>
      <c r="C12" s="239"/>
      <c r="D12" s="239"/>
      <c r="E12" s="239"/>
      <c r="F12" s="239"/>
      <c r="G12" s="239"/>
      <c r="H12" s="239"/>
      <c r="I12" s="239"/>
      <c r="J12" s="239"/>
      <c r="K12" s="239"/>
      <c r="L12" s="239"/>
      <c r="M12" s="239"/>
      <c r="N12" s="239"/>
      <c r="O12" s="239"/>
      <c r="P12" s="239"/>
    </row>
    <row r="13" spans="1:16" ht="16.5" customHeight="1" x14ac:dyDescent="0.2">
      <c r="A13" s="239"/>
      <c r="B13" s="239"/>
      <c r="C13" s="239"/>
      <c r="D13" s="239"/>
      <c r="E13" s="239"/>
      <c r="F13" s="239"/>
      <c r="G13" s="239"/>
      <c r="H13" s="239"/>
      <c r="I13" s="239"/>
      <c r="J13" s="239"/>
      <c r="K13" s="239"/>
      <c r="L13" s="239"/>
      <c r="M13" s="239"/>
      <c r="N13" s="239"/>
      <c r="O13" s="239"/>
      <c r="P13" s="239"/>
    </row>
    <row r="14" spans="1:16" ht="16.5" customHeight="1" x14ac:dyDescent="0.2">
      <c r="A14" s="239"/>
      <c r="B14" s="239"/>
      <c r="C14" s="239"/>
      <c r="D14" s="239"/>
      <c r="E14" s="239"/>
      <c r="F14" s="239"/>
      <c r="G14" s="239"/>
      <c r="H14" s="239"/>
      <c r="I14" s="239"/>
      <c r="J14" s="239"/>
      <c r="K14" s="239"/>
      <c r="L14" s="239"/>
      <c r="M14" s="239"/>
      <c r="N14" s="239"/>
      <c r="O14" s="239"/>
      <c r="P14" s="239"/>
    </row>
    <row r="15" spans="1:16" ht="16.5" customHeight="1" x14ac:dyDescent="0.2">
      <c r="A15" s="239"/>
      <c r="B15" s="239"/>
      <c r="C15" s="239"/>
      <c r="D15" s="239"/>
      <c r="E15" s="239"/>
      <c r="F15" s="239"/>
      <c r="G15" s="239"/>
      <c r="H15" s="239"/>
      <c r="I15" s="239"/>
      <c r="J15" s="239"/>
      <c r="K15" s="239"/>
      <c r="L15" s="239"/>
      <c r="M15" s="239"/>
      <c r="N15" s="239"/>
      <c r="O15" s="239"/>
      <c r="P15" s="239"/>
    </row>
    <row r="16" spans="1:16" ht="16.5" customHeight="1" x14ac:dyDescent="0.2">
      <c r="A16" s="239"/>
      <c r="B16" s="239"/>
      <c r="C16" s="239"/>
      <c r="D16" s="239"/>
      <c r="E16" s="239"/>
      <c r="F16" s="239"/>
      <c r="G16" s="239"/>
      <c r="H16" s="239"/>
      <c r="I16" s="239"/>
      <c r="J16" s="239"/>
      <c r="K16" s="239"/>
      <c r="L16" s="239"/>
      <c r="M16" s="239"/>
      <c r="N16" s="239"/>
      <c r="O16" s="239"/>
      <c r="P16" s="239"/>
    </row>
    <row r="17" spans="1:16" ht="16.5" customHeight="1" x14ac:dyDescent="0.2">
      <c r="A17" s="239"/>
      <c r="B17" s="239"/>
      <c r="C17" s="239"/>
      <c r="D17" s="239"/>
      <c r="E17" s="239"/>
      <c r="F17" s="239"/>
      <c r="G17" s="239"/>
      <c r="H17" s="239"/>
      <c r="I17" s="239"/>
      <c r="J17" s="239"/>
      <c r="K17" s="239"/>
      <c r="L17" s="239"/>
      <c r="M17" s="239"/>
      <c r="N17" s="239"/>
      <c r="O17" s="239"/>
      <c r="P17" s="239"/>
    </row>
    <row r="18" spans="1:16" ht="16.5" customHeight="1" x14ac:dyDescent="0.2">
      <c r="A18" s="239"/>
      <c r="B18" s="239"/>
      <c r="C18" s="239"/>
      <c r="D18" s="239"/>
      <c r="E18" s="239"/>
      <c r="F18" s="239"/>
      <c r="G18" s="239"/>
      <c r="H18" s="239"/>
      <c r="I18" s="239"/>
      <c r="J18" s="239"/>
      <c r="K18" s="239"/>
      <c r="L18" s="239"/>
      <c r="M18" s="239"/>
      <c r="N18" s="239"/>
      <c r="O18" s="239"/>
      <c r="P18" s="239"/>
    </row>
    <row r="19" spans="1:16" ht="16.5" customHeight="1" x14ac:dyDescent="0.2">
      <c r="A19" s="239"/>
      <c r="B19" s="239"/>
      <c r="C19" s="239"/>
      <c r="D19" s="239"/>
      <c r="E19" s="239"/>
      <c r="F19" s="239"/>
      <c r="G19" s="239"/>
      <c r="H19" s="239"/>
      <c r="I19" s="239"/>
      <c r="J19" s="239"/>
      <c r="K19" s="239"/>
      <c r="L19" s="239"/>
      <c r="M19" s="239"/>
      <c r="N19" s="239"/>
      <c r="O19" s="239"/>
      <c r="P19" s="239"/>
    </row>
    <row r="20" spans="1:16" ht="16.5" customHeight="1" x14ac:dyDescent="0.2">
      <c r="A20" s="239"/>
      <c r="B20" s="239"/>
      <c r="C20" s="239"/>
      <c r="D20" s="239"/>
      <c r="E20" s="239"/>
      <c r="F20" s="239"/>
      <c r="G20" s="239"/>
      <c r="H20" s="239"/>
      <c r="I20" s="239"/>
      <c r="J20" s="239"/>
      <c r="K20" s="239"/>
      <c r="L20" s="239"/>
      <c r="M20" s="239"/>
      <c r="N20" s="239"/>
      <c r="O20" s="239"/>
      <c r="P20" s="239"/>
    </row>
    <row r="21" spans="1:16" ht="16.5" customHeight="1" x14ac:dyDescent="0.2">
      <c r="A21" s="239"/>
      <c r="B21" s="239"/>
      <c r="C21" s="239"/>
      <c r="D21" s="239"/>
      <c r="E21" s="239"/>
      <c r="F21" s="239"/>
      <c r="G21" s="239"/>
      <c r="H21" s="239"/>
      <c r="I21" s="239"/>
      <c r="J21" s="239"/>
      <c r="K21" s="239"/>
      <c r="L21" s="239"/>
      <c r="M21" s="239"/>
      <c r="N21" s="239"/>
      <c r="O21" s="239"/>
      <c r="P21" s="239"/>
    </row>
    <row r="22" spans="1:16" ht="16.5" customHeight="1" x14ac:dyDescent="0.2">
      <c r="A22" s="239"/>
      <c r="B22" s="239"/>
      <c r="C22" s="239"/>
      <c r="D22" s="239"/>
      <c r="E22" s="239"/>
      <c r="F22" s="239"/>
      <c r="G22" s="239"/>
      <c r="H22" s="239"/>
      <c r="I22" s="239"/>
      <c r="J22" s="239"/>
      <c r="K22" s="239"/>
      <c r="L22" s="239"/>
      <c r="M22" s="239"/>
      <c r="N22" s="239"/>
      <c r="O22" s="239"/>
      <c r="P22" s="239"/>
    </row>
    <row r="23" spans="1:16" ht="16.5" customHeight="1" x14ac:dyDescent="0.2">
      <c r="A23" s="239"/>
      <c r="B23" s="239"/>
      <c r="C23" s="239"/>
      <c r="D23" s="239"/>
      <c r="E23" s="239"/>
      <c r="F23" s="239"/>
      <c r="G23" s="239"/>
      <c r="H23" s="239"/>
      <c r="I23" s="239"/>
      <c r="J23" s="239"/>
      <c r="K23" s="239"/>
      <c r="L23" s="239"/>
      <c r="M23" s="239"/>
      <c r="N23" s="239"/>
      <c r="O23" s="239"/>
      <c r="P23" s="239"/>
    </row>
    <row r="24" spans="1:16" ht="16.5" customHeight="1" x14ac:dyDescent="0.2">
      <c r="A24" s="239"/>
      <c r="B24" s="239"/>
      <c r="C24" s="239"/>
      <c r="D24" s="239"/>
      <c r="E24" s="239"/>
      <c r="F24" s="239"/>
      <c r="G24" s="239"/>
      <c r="H24" s="239"/>
      <c r="I24" s="239"/>
      <c r="J24" s="239"/>
      <c r="K24" s="239"/>
      <c r="L24" s="239"/>
      <c r="M24" s="239"/>
      <c r="N24" s="239"/>
      <c r="O24" s="239"/>
      <c r="P24" s="239"/>
    </row>
    <row r="25" spans="1:16" ht="16.5" customHeight="1" x14ac:dyDescent="0.2">
      <c r="A25" s="239"/>
      <c r="B25" s="239"/>
      <c r="C25" s="239"/>
      <c r="D25" s="239"/>
      <c r="E25" s="239"/>
      <c r="F25" s="239"/>
      <c r="G25" s="239"/>
      <c r="H25" s="239"/>
      <c r="I25" s="239"/>
      <c r="J25" s="239"/>
      <c r="K25" s="239"/>
      <c r="L25" s="239"/>
      <c r="M25" s="239"/>
      <c r="N25" s="239"/>
      <c r="O25" s="239"/>
      <c r="P25" s="239"/>
    </row>
    <row r="26" spans="1:16" ht="16.5" customHeight="1" x14ac:dyDescent="0.2">
      <c r="A26" s="239"/>
      <c r="B26" s="239"/>
      <c r="C26" s="239"/>
      <c r="D26" s="239"/>
      <c r="E26" s="239"/>
      <c r="F26" s="239"/>
      <c r="G26" s="239"/>
      <c r="H26" s="239"/>
      <c r="I26" s="239"/>
      <c r="J26" s="239"/>
      <c r="K26" s="239"/>
      <c r="L26" s="239"/>
      <c r="M26" s="239"/>
      <c r="N26" s="239"/>
      <c r="O26" s="239"/>
      <c r="P26" s="239"/>
    </row>
    <row r="27" spans="1:16" ht="16.5" customHeight="1" x14ac:dyDescent="0.2">
      <c r="A27" s="239"/>
      <c r="B27" s="239"/>
      <c r="C27" s="239"/>
      <c r="D27" s="239"/>
      <c r="E27" s="239"/>
      <c r="F27" s="239"/>
      <c r="G27" s="239"/>
      <c r="H27" s="239"/>
      <c r="I27" s="239"/>
      <c r="J27" s="239"/>
      <c r="K27" s="239"/>
      <c r="L27" s="239"/>
      <c r="M27" s="239"/>
      <c r="N27" s="239"/>
      <c r="O27" s="239"/>
      <c r="P27" s="239"/>
    </row>
    <row r="28" spans="1:16" ht="16.5" customHeight="1" x14ac:dyDescent="0.2">
      <c r="A28" s="239"/>
      <c r="B28" s="239"/>
      <c r="C28" s="239"/>
      <c r="D28" s="239"/>
      <c r="E28" s="239"/>
      <c r="F28" s="239"/>
      <c r="G28" s="239"/>
      <c r="H28" s="239"/>
      <c r="I28" s="239"/>
      <c r="J28" s="239"/>
      <c r="K28" s="239"/>
      <c r="L28" s="239"/>
      <c r="M28" s="239"/>
      <c r="N28" s="239"/>
      <c r="O28" s="239"/>
      <c r="P28" s="239"/>
    </row>
    <row r="29" spans="1:16" ht="16.5" customHeight="1" x14ac:dyDescent="0.2">
      <c r="A29" s="239"/>
      <c r="B29" s="239"/>
      <c r="C29" s="239"/>
      <c r="D29" s="239"/>
      <c r="E29" s="239"/>
      <c r="F29" s="239"/>
      <c r="G29" s="239"/>
      <c r="H29" s="239"/>
      <c r="I29" s="239"/>
      <c r="J29" s="239"/>
      <c r="K29" s="239"/>
      <c r="L29" s="239"/>
      <c r="M29" s="239"/>
      <c r="N29" s="239"/>
      <c r="O29" s="239"/>
      <c r="P29" s="239"/>
    </row>
    <row r="30" spans="1:16" ht="16.5" customHeight="1" x14ac:dyDescent="0.2">
      <c r="A30" s="239"/>
      <c r="B30" s="239"/>
      <c r="C30" s="239"/>
      <c r="D30" s="239"/>
      <c r="E30" s="239"/>
      <c r="F30" s="239"/>
      <c r="G30" s="239"/>
      <c r="H30" s="239"/>
      <c r="I30" s="239"/>
      <c r="J30" s="239"/>
      <c r="K30" s="239"/>
      <c r="L30" s="239"/>
      <c r="M30" s="239"/>
      <c r="N30" s="239"/>
      <c r="O30" s="239"/>
      <c r="P30" s="239"/>
    </row>
    <row r="31" spans="1:16" ht="16.5" customHeight="1" x14ac:dyDescent="0.2">
      <c r="A31" s="239"/>
      <c r="B31" s="239"/>
      <c r="C31" s="239"/>
      <c r="D31" s="239"/>
      <c r="E31" s="239"/>
      <c r="F31" s="239"/>
      <c r="G31" s="239"/>
      <c r="H31" s="239"/>
      <c r="I31" s="239"/>
      <c r="J31" s="239"/>
      <c r="K31" s="239"/>
      <c r="L31" s="239"/>
      <c r="M31" s="239"/>
      <c r="N31" s="239"/>
      <c r="O31" s="239"/>
      <c r="P31" s="239"/>
    </row>
    <row r="32" spans="1:16" ht="31.5" customHeight="1" thickBot="1" x14ac:dyDescent="0.25">
      <c r="A32" s="239"/>
      <c r="B32" s="239"/>
      <c r="C32" s="239"/>
      <c r="D32" s="239"/>
      <c r="E32" s="239"/>
      <c r="F32" s="239"/>
      <c r="G32" s="239"/>
      <c r="H32" s="239"/>
      <c r="I32" s="239"/>
      <c r="J32" s="241" t="s">
        <v>526</v>
      </c>
      <c r="K32" s="239"/>
      <c r="L32" s="239"/>
      <c r="M32" s="239"/>
      <c r="N32" s="239"/>
      <c r="O32" s="239"/>
      <c r="P32" s="239"/>
    </row>
    <row r="33" spans="1:16" ht="39" customHeight="1" thickBot="1" x14ac:dyDescent="0.25">
      <c r="A33" s="239"/>
      <c r="B33" s="242" t="s">
        <v>533</v>
      </c>
      <c r="C33" s="243"/>
      <c r="D33" s="243"/>
      <c r="E33" s="244" t="s">
        <v>528</v>
      </c>
      <c r="F33" s="245" t="s">
        <v>3</v>
      </c>
      <c r="G33" s="246" t="s">
        <v>4</v>
      </c>
      <c r="H33" s="246" t="s">
        <v>5</v>
      </c>
      <c r="I33" s="246" t="s">
        <v>6</v>
      </c>
      <c r="J33" s="247" t="s">
        <v>7</v>
      </c>
      <c r="K33" s="239"/>
      <c r="L33" s="239"/>
      <c r="M33" s="239"/>
      <c r="N33" s="239"/>
      <c r="O33" s="239"/>
      <c r="P33" s="239"/>
    </row>
    <row r="34" spans="1:16" ht="39" customHeight="1" x14ac:dyDescent="0.2">
      <c r="A34" s="239"/>
      <c r="B34" s="248"/>
      <c r="C34" s="1173" t="s">
        <v>534</v>
      </c>
      <c r="D34" s="1173"/>
      <c r="E34" s="1174"/>
      <c r="F34" s="249">
        <v>17.77</v>
      </c>
      <c r="G34" s="250">
        <v>18.11</v>
      </c>
      <c r="H34" s="250">
        <v>17.96</v>
      </c>
      <c r="I34" s="250">
        <v>17.87</v>
      </c>
      <c r="J34" s="251">
        <v>16.190000000000001</v>
      </c>
      <c r="K34" s="239"/>
      <c r="L34" s="239"/>
      <c r="M34" s="239"/>
      <c r="N34" s="239"/>
      <c r="O34" s="239"/>
      <c r="P34" s="239"/>
    </row>
    <row r="35" spans="1:16" ht="39" customHeight="1" x14ac:dyDescent="0.2">
      <c r="A35" s="239"/>
      <c r="B35" s="252"/>
      <c r="C35" s="1167" t="s">
        <v>535</v>
      </c>
      <c r="D35" s="1168"/>
      <c r="E35" s="1169"/>
      <c r="F35" s="253">
        <v>9.9499999999999993</v>
      </c>
      <c r="G35" s="254">
        <v>13.49</v>
      </c>
      <c r="H35" s="254">
        <v>10.76</v>
      </c>
      <c r="I35" s="254">
        <v>7.36</v>
      </c>
      <c r="J35" s="255">
        <v>7.82</v>
      </c>
      <c r="K35" s="239"/>
      <c r="L35" s="239"/>
      <c r="M35" s="239"/>
      <c r="N35" s="239"/>
      <c r="O35" s="239"/>
      <c r="P35" s="239"/>
    </row>
    <row r="36" spans="1:16" ht="39" customHeight="1" x14ac:dyDescent="0.2">
      <c r="A36" s="239"/>
      <c r="B36" s="252"/>
      <c r="C36" s="1167" t="s">
        <v>536</v>
      </c>
      <c r="D36" s="1168"/>
      <c r="E36" s="1169"/>
      <c r="F36" s="253">
        <v>1.1599999999999999</v>
      </c>
      <c r="G36" s="254">
        <v>1.03</v>
      </c>
      <c r="H36" s="254">
        <v>0.52</v>
      </c>
      <c r="I36" s="254">
        <v>0.37</v>
      </c>
      <c r="J36" s="255">
        <v>0.65</v>
      </c>
      <c r="K36" s="239"/>
      <c r="L36" s="239"/>
      <c r="M36" s="239"/>
      <c r="N36" s="239"/>
      <c r="O36" s="239"/>
      <c r="P36" s="239"/>
    </row>
    <row r="37" spans="1:16" ht="39" customHeight="1" x14ac:dyDescent="0.2">
      <c r="A37" s="239"/>
      <c r="B37" s="252"/>
      <c r="C37" s="1167" t="s">
        <v>537</v>
      </c>
      <c r="D37" s="1168"/>
      <c r="E37" s="1169"/>
      <c r="F37" s="253">
        <v>0.68</v>
      </c>
      <c r="G37" s="254">
        <v>1.01</v>
      </c>
      <c r="H37" s="254">
        <v>0.25</v>
      </c>
      <c r="I37" s="254">
        <v>0.49</v>
      </c>
      <c r="J37" s="255">
        <v>0.28000000000000003</v>
      </c>
      <c r="K37" s="239"/>
      <c r="L37" s="239"/>
      <c r="M37" s="239"/>
      <c r="N37" s="239"/>
      <c r="O37" s="239"/>
      <c r="P37" s="239"/>
    </row>
    <row r="38" spans="1:16" ht="39" customHeight="1" x14ac:dyDescent="0.2">
      <c r="A38" s="239"/>
      <c r="B38" s="252"/>
      <c r="C38" s="1167" t="s">
        <v>538</v>
      </c>
      <c r="D38" s="1168"/>
      <c r="E38" s="1169"/>
      <c r="F38" s="253" t="s">
        <v>485</v>
      </c>
      <c r="G38" s="254" t="s">
        <v>485</v>
      </c>
      <c r="H38" s="254" t="s">
        <v>485</v>
      </c>
      <c r="I38" s="254">
        <v>0</v>
      </c>
      <c r="J38" s="255">
        <v>0.06</v>
      </c>
      <c r="K38" s="239"/>
      <c r="L38" s="239"/>
      <c r="M38" s="239"/>
      <c r="N38" s="239"/>
      <c r="O38" s="239"/>
      <c r="P38" s="239"/>
    </row>
    <row r="39" spans="1:16" ht="39" customHeight="1" x14ac:dyDescent="0.2">
      <c r="A39" s="239"/>
      <c r="B39" s="252"/>
      <c r="C39" s="1167" t="s">
        <v>539</v>
      </c>
      <c r="D39" s="1168"/>
      <c r="E39" s="1169"/>
      <c r="F39" s="253">
        <v>0</v>
      </c>
      <c r="G39" s="254">
        <v>0</v>
      </c>
      <c r="H39" s="254">
        <v>0</v>
      </c>
      <c r="I39" s="254">
        <v>0</v>
      </c>
      <c r="J39" s="255">
        <v>0</v>
      </c>
      <c r="K39" s="239"/>
      <c r="L39" s="239"/>
      <c r="M39" s="239"/>
      <c r="N39" s="239"/>
      <c r="O39" s="239"/>
      <c r="P39" s="239"/>
    </row>
    <row r="40" spans="1:16" ht="39" customHeight="1" x14ac:dyDescent="0.2">
      <c r="A40" s="239"/>
      <c r="B40" s="252"/>
      <c r="C40" s="1167" t="s">
        <v>540</v>
      </c>
      <c r="D40" s="1168"/>
      <c r="E40" s="1169"/>
      <c r="F40" s="253">
        <v>0</v>
      </c>
      <c r="G40" s="254">
        <v>0</v>
      </c>
      <c r="H40" s="254">
        <v>0</v>
      </c>
      <c r="I40" s="254">
        <v>0</v>
      </c>
      <c r="J40" s="255">
        <v>0</v>
      </c>
      <c r="K40" s="239"/>
      <c r="L40" s="239"/>
      <c r="M40" s="239"/>
      <c r="N40" s="239"/>
      <c r="O40" s="239"/>
      <c r="P40" s="239"/>
    </row>
    <row r="41" spans="1:16" ht="39" customHeight="1" x14ac:dyDescent="0.2">
      <c r="A41" s="239"/>
      <c r="B41" s="252"/>
      <c r="C41" s="1167" t="s">
        <v>541</v>
      </c>
      <c r="D41" s="1168"/>
      <c r="E41" s="1169"/>
      <c r="F41" s="253">
        <v>0.05</v>
      </c>
      <c r="G41" s="254">
        <v>0.06</v>
      </c>
      <c r="H41" s="254">
        <v>0</v>
      </c>
      <c r="I41" s="254">
        <v>0</v>
      </c>
      <c r="J41" s="255">
        <v>0</v>
      </c>
      <c r="K41" s="239"/>
      <c r="L41" s="239"/>
      <c r="M41" s="239"/>
      <c r="N41" s="239"/>
      <c r="O41" s="239"/>
      <c r="P41" s="239"/>
    </row>
    <row r="42" spans="1:16" ht="39" customHeight="1" x14ac:dyDescent="0.2">
      <c r="A42" s="239"/>
      <c r="B42" s="256"/>
      <c r="C42" s="1167" t="s">
        <v>542</v>
      </c>
      <c r="D42" s="1168"/>
      <c r="E42" s="1169"/>
      <c r="F42" s="253" t="s">
        <v>485</v>
      </c>
      <c r="G42" s="254" t="s">
        <v>485</v>
      </c>
      <c r="H42" s="254" t="s">
        <v>485</v>
      </c>
      <c r="I42" s="254" t="s">
        <v>485</v>
      </c>
      <c r="J42" s="255" t="s">
        <v>485</v>
      </c>
      <c r="K42" s="239"/>
      <c r="L42" s="239"/>
      <c r="M42" s="239"/>
      <c r="N42" s="239"/>
      <c r="O42" s="239"/>
      <c r="P42" s="239"/>
    </row>
    <row r="43" spans="1:16" ht="39" customHeight="1" thickBot="1" x14ac:dyDescent="0.25">
      <c r="A43" s="239"/>
      <c r="B43" s="257"/>
      <c r="C43" s="1170" t="s">
        <v>543</v>
      </c>
      <c r="D43" s="1171"/>
      <c r="E43" s="1172"/>
      <c r="F43" s="258">
        <v>0</v>
      </c>
      <c r="G43" s="259">
        <v>0</v>
      </c>
      <c r="H43" s="259">
        <v>0</v>
      </c>
      <c r="I43" s="259">
        <v>0</v>
      </c>
      <c r="J43" s="260">
        <v>0</v>
      </c>
      <c r="K43" s="239"/>
      <c r="L43" s="239"/>
      <c r="M43" s="239"/>
      <c r="N43" s="239"/>
      <c r="O43" s="239"/>
      <c r="P43" s="239"/>
    </row>
    <row r="44" spans="1:16" ht="39" customHeight="1" x14ac:dyDescent="0.2">
      <c r="A44" s="239"/>
      <c r="B44" s="261" t="s">
        <v>544</v>
      </c>
      <c r="C44" s="262"/>
      <c r="D44" s="263"/>
      <c r="E44" s="263"/>
      <c r="F44" s="264"/>
      <c r="G44" s="264"/>
      <c r="H44" s="264"/>
      <c r="I44" s="264"/>
      <c r="J44" s="264"/>
      <c r="K44" s="239"/>
      <c r="L44" s="239"/>
      <c r="M44" s="239"/>
      <c r="N44" s="239"/>
      <c r="O44" s="239"/>
      <c r="P44" s="239"/>
    </row>
    <row r="45" spans="1:16" ht="16.2" x14ac:dyDescent="0.2">
      <c r="A45" s="239"/>
      <c r="B45" s="239"/>
      <c r="C45" s="239"/>
      <c r="D45" s="239"/>
      <c r="E45" s="239"/>
      <c r="F45" s="239"/>
      <c r="G45" s="239"/>
      <c r="H45" s="239"/>
      <c r="I45" s="239"/>
      <c r="J45" s="239"/>
      <c r="K45" s="239"/>
      <c r="L45" s="239"/>
      <c r="M45" s="239"/>
      <c r="N45" s="239"/>
      <c r="O45" s="239"/>
      <c r="P45" s="239"/>
    </row>
  </sheetData>
  <sheetProtection algorithmName="SHA-512" hashValue="mUnFn0h4zFO+kn+Xa6Ny3v7TVPYhZyu6tsRcmffLZcYONoEStG9sC4f+W1ZGTN/7umzvDjhR3gBhc0qi8BUWIg==" saltValue="U2c636y1Hbe456adYl12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80" zoomScaleNormal="80" zoomScaleSheetLayoutView="55" workbookViewId="0">
      <selection activeCell="B36" sqref="E36:S36"/>
    </sheetView>
  </sheetViews>
  <sheetFormatPr defaultColWidth="0" defaultRowHeight="12.6" customHeight="1" zeroHeight="1" x14ac:dyDescent="0.2"/>
  <cols>
    <col min="1" max="1" width="6.6640625" style="266" customWidth="1"/>
    <col min="2" max="3" width="10.88671875" style="266" customWidth="1"/>
    <col min="4" max="4" width="10" style="266" customWidth="1"/>
    <col min="5" max="10" width="11" style="266" customWidth="1"/>
    <col min="11" max="15" width="13.109375" style="266" customWidth="1"/>
    <col min="16" max="21" width="11.44140625" style="266" customWidth="1"/>
    <col min="22" max="16384" width="0" style="266" hidden="1"/>
  </cols>
  <sheetData>
    <row r="1" spans="1:21" ht="13.5" customHeight="1" x14ac:dyDescent="0.2">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2">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2">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2">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2">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2">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2">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2">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2">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2">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2">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2">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2">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2">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2">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2">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2">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2">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2">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2">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2">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2">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2">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2">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2">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2">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2">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2">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2">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2">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2">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2">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2">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2">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2">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2">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2">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2">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2">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2">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2">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2">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5">
      <c r="A43" s="265"/>
      <c r="B43" s="265"/>
      <c r="C43" s="265"/>
      <c r="D43" s="265"/>
      <c r="E43" s="265"/>
      <c r="F43" s="265"/>
      <c r="G43" s="265"/>
      <c r="H43" s="265"/>
      <c r="I43" s="265"/>
      <c r="J43" s="265"/>
      <c r="K43" s="265"/>
      <c r="L43" s="265"/>
      <c r="M43" s="265"/>
      <c r="N43" s="265"/>
      <c r="O43" s="267" t="s">
        <v>545</v>
      </c>
      <c r="P43" s="265"/>
      <c r="Q43" s="265"/>
      <c r="R43" s="265"/>
      <c r="S43" s="265"/>
      <c r="T43" s="265"/>
      <c r="U43" s="265"/>
    </row>
    <row r="44" spans="1:21" ht="30.75" customHeight="1" thickBot="1" x14ac:dyDescent="0.25">
      <c r="A44" s="265"/>
      <c r="B44" s="268" t="s">
        <v>546</v>
      </c>
      <c r="C44" s="269"/>
      <c r="D44" s="269"/>
      <c r="E44" s="270"/>
      <c r="F44" s="270"/>
      <c r="G44" s="270"/>
      <c r="H44" s="270"/>
      <c r="I44" s="270"/>
      <c r="J44" s="271" t="s">
        <v>528</v>
      </c>
      <c r="K44" s="272" t="s">
        <v>3</v>
      </c>
      <c r="L44" s="273" t="s">
        <v>4</v>
      </c>
      <c r="M44" s="273" t="s">
        <v>5</v>
      </c>
      <c r="N44" s="273" t="s">
        <v>6</v>
      </c>
      <c r="O44" s="274" t="s">
        <v>7</v>
      </c>
      <c r="P44" s="265"/>
      <c r="Q44" s="265"/>
      <c r="R44" s="265"/>
      <c r="S44" s="265"/>
      <c r="T44" s="265"/>
      <c r="U44" s="265"/>
    </row>
    <row r="45" spans="1:21" ht="30.75" customHeight="1" x14ac:dyDescent="0.2">
      <c r="A45" s="265"/>
      <c r="B45" s="1175" t="s">
        <v>547</v>
      </c>
      <c r="C45" s="1176"/>
      <c r="D45" s="275"/>
      <c r="E45" s="1181" t="s">
        <v>548</v>
      </c>
      <c r="F45" s="1181"/>
      <c r="G45" s="1181"/>
      <c r="H45" s="1181"/>
      <c r="I45" s="1181"/>
      <c r="J45" s="1182"/>
      <c r="K45" s="276">
        <v>255</v>
      </c>
      <c r="L45" s="277">
        <v>255</v>
      </c>
      <c r="M45" s="277">
        <v>276</v>
      </c>
      <c r="N45" s="277">
        <v>272</v>
      </c>
      <c r="O45" s="278">
        <v>293</v>
      </c>
      <c r="P45" s="265"/>
      <c r="Q45" s="265"/>
      <c r="R45" s="265"/>
      <c r="S45" s="265"/>
      <c r="T45" s="265"/>
      <c r="U45" s="265"/>
    </row>
    <row r="46" spans="1:21" ht="30.75" customHeight="1" x14ac:dyDescent="0.2">
      <c r="A46" s="265"/>
      <c r="B46" s="1177"/>
      <c r="C46" s="1178"/>
      <c r="D46" s="279"/>
      <c r="E46" s="1183" t="s">
        <v>549</v>
      </c>
      <c r="F46" s="1183"/>
      <c r="G46" s="1183"/>
      <c r="H46" s="1183"/>
      <c r="I46" s="1183"/>
      <c r="J46" s="1184"/>
      <c r="K46" s="280" t="s">
        <v>485</v>
      </c>
      <c r="L46" s="281" t="s">
        <v>485</v>
      </c>
      <c r="M46" s="281" t="s">
        <v>485</v>
      </c>
      <c r="N46" s="281" t="s">
        <v>485</v>
      </c>
      <c r="O46" s="282" t="s">
        <v>485</v>
      </c>
      <c r="P46" s="265"/>
      <c r="Q46" s="265"/>
      <c r="R46" s="265"/>
      <c r="S46" s="265"/>
      <c r="T46" s="265"/>
      <c r="U46" s="265"/>
    </row>
    <row r="47" spans="1:21" ht="30.75" customHeight="1" x14ac:dyDescent="0.2">
      <c r="A47" s="265"/>
      <c r="B47" s="1177"/>
      <c r="C47" s="1178"/>
      <c r="D47" s="279"/>
      <c r="E47" s="1183" t="s">
        <v>550</v>
      </c>
      <c r="F47" s="1183"/>
      <c r="G47" s="1183"/>
      <c r="H47" s="1183"/>
      <c r="I47" s="1183"/>
      <c r="J47" s="1184"/>
      <c r="K47" s="280" t="s">
        <v>485</v>
      </c>
      <c r="L47" s="281" t="s">
        <v>485</v>
      </c>
      <c r="M47" s="281" t="s">
        <v>485</v>
      </c>
      <c r="N47" s="281" t="s">
        <v>485</v>
      </c>
      <c r="O47" s="282" t="s">
        <v>485</v>
      </c>
      <c r="P47" s="265"/>
      <c r="Q47" s="265"/>
      <c r="R47" s="265"/>
      <c r="S47" s="265"/>
      <c r="T47" s="265"/>
      <c r="U47" s="265"/>
    </row>
    <row r="48" spans="1:21" ht="30.75" customHeight="1" x14ac:dyDescent="0.2">
      <c r="A48" s="265"/>
      <c r="B48" s="1177"/>
      <c r="C48" s="1178"/>
      <c r="D48" s="279"/>
      <c r="E48" s="1183" t="s">
        <v>551</v>
      </c>
      <c r="F48" s="1183"/>
      <c r="G48" s="1183"/>
      <c r="H48" s="1183"/>
      <c r="I48" s="1183"/>
      <c r="J48" s="1184"/>
      <c r="K48" s="280">
        <v>532</v>
      </c>
      <c r="L48" s="281">
        <v>538</v>
      </c>
      <c r="M48" s="281">
        <v>551</v>
      </c>
      <c r="N48" s="281">
        <v>559</v>
      </c>
      <c r="O48" s="282">
        <v>562</v>
      </c>
      <c r="P48" s="265"/>
      <c r="Q48" s="265"/>
      <c r="R48" s="265"/>
      <c r="S48" s="265"/>
      <c r="T48" s="265"/>
      <c r="U48" s="265"/>
    </row>
    <row r="49" spans="1:21" ht="30.75" customHeight="1" x14ac:dyDescent="0.2">
      <c r="A49" s="265"/>
      <c r="B49" s="1177"/>
      <c r="C49" s="1178"/>
      <c r="D49" s="279"/>
      <c r="E49" s="1183" t="s">
        <v>552</v>
      </c>
      <c r="F49" s="1183"/>
      <c r="G49" s="1183"/>
      <c r="H49" s="1183"/>
      <c r="I49" s="1183"/>
      <c r="J49" s="1184"/>
      <c r="K49" s="280">
        <v>14</v>
      </c>
      <c r="L49" s="281">
        <v>17</v>
      </c>
      <c r="M49" s="281">
        <v>23</v>
      </c>
      <c r="N49" s="281">
        <v>25</v>
      </c>
      <c r="O49" s="282">
        <v>30</v>
      </c>
      <c r="P49" s="265"/>
      <c r="Q49" s="265"/>
      <c r="R49" s="265"/>
      <c r="S49" s="265"/>
      <c r="T49" s="265"/>
      <c r="U49" s="265"/>
    </row>
    <row r="50" spans="1:21" ht="30.75" customHeight="1" x14ac:dyDescent="0.2">
      <c r="A50" s="265"/>
      <c r="B50" s="1177"/>
      <c r="C50" s="1178"/>
      <c r="D50" s="279"/>
      <c r="E50" s="1183" t="s">
        <v>553</v>
      </c>
      <c r="F50" s="1183"/>
      <c r="G50" s="1183"/>
      <c r="H50" s="1183"/>
      <c r="I50" s="1183"/>
      <c r="J50" s="1184"/>
      <c r="K50" s="280" t="s">
        <v>485</v>
      </c>
      <c r="L50" s="281" t="s">
        <v>485</v>
      </c>
      <c r="M50" s="281" t="s">
        <v>485</v>
      </c>
      <c r="N50" s="281" t="s">
        <v>485</v>
      </c>
      <c r="O50" s="282" t="s">
        <v>485</v>
      </c>
      <c r="P50" s="265"/>
      <c r="Q50" s="265"/>
      <c r="R50" s="265"/>
      <c r="S50" s="265"/>
      <c r="T50" s="265"/>
      <c r="U50" s="265"/>
    </row>
    <row r="51" spans="1:21" ht="30.75" customHeight="1" x14ac:dyDescent="0.2">
      <c r="A51" s="265"/>
      <c r="B51" s="1179"/>
      <c r="C51" s="1180"/>
      <c r="D51" s="283"/>
      <c r="E51" s="1183" t="s">
        <v>554</v>
      </c>
      <c r="F51" s="1183"/>
      <c r="G51" s="1183"/>
      <c r="H51" s="1183"/>
      <c r="I51" s="1183"/>
      <c r="J51" s="1184"/>
      <c r="K51" s="280" t="s">
        <v>485</v>
      </c>
      <c r="L51" s="281" t="s">
        <v>485</v>
      </c>
      <c r="M51" s="281" t="s">
        <v>485</v>
      </c>
      <c r="N51" s="281" t="s">
        <v>485</v>
      </c>
      <c r="O51" s="282" t="s">
        <v>485</v>
      </c>
      <c r="P51" s="265"/>
      <c r="Q51" s="265"/>
      <c r="R51" s="265"/>
      <c r="S51" s="265"/>
      <c r="T51" s="265"/>
      <c r="U51" s="265"/>
    </row>
    <row r="52" spans="1:21" ht="30.75" customHeight="1" x14ac:dyDescent="0.2">
      <c r="A52" s="265"/>
      <c r="B52" s="1185" t="s">
        <v>555</v>
      </c>
      <c r="C52" s="1186"/>
      <c r="D52" s="283"/>
      <c r="E52" s="1183" t="s">
        <v>556</v>
      </c>
      <c r="F52" s="1183"/>
      <c r="G52" s="1183"/>
      <c r="H52" s="1183"/>
      <c r="I52" s="1183"/>
      <c r="J52" s="1184"/>
      <c r="K52" s="280">
        <v>546</v>
      </c>
      <c r="L52" s="281">
        <v>544</v>
      </c>
      <c r="M52" s="281">
        <v>542</v>
      </c>
      <c r="N52" s="281">
        <v>547</v>
      </c>
      <c r="O52" s="282">
        <v>547</v>
      </c>
      <c r="P52" s="265"/>
      <c r="Q52" s="265"/>
      <c r="R52" s="265"/>
      <c r="S52" s="265"/>
      <c r="T52" s="265"/>
      <c r="U52" s="265"/>
    </row>
    <row r="53" spans="1:21" ht="30.75" customHeight="1" thickBot="1" x14ac:dyDescent="0.25">
      <c r="A53" s="265"/>
      <c r="B53" s="1187" t="s">
        <v>557</v>
      </c>
      <c r="C53" s="1188"/>
      <c r="D53" s="284"/>
      <c r="E53" s="1189" t="s">
        <v>558</v>
      </c>
      <c r="F53" s="1189"/>
      <c r="G53" s="1189"/>
      <c r="H53" s="1189"/>
      <c r="I53" s="1189"/>
      <c r="J53" s="1190"/>
      <c r="K53" s="285">
        <v>255</v>
      </c>
      <c r="L53" s="286">
        <v>266</v>
      </c>
      <c r="M53" s="286">
        <v>308</v>
      </c>
      <c r="N53" s="286">
        <v>309</v>
      </c>
      <c r="O53" s="287">
        <v>338</v>
      </c>
      <c r="P53" s="265"/>
      <c r="Q53" s="265"/>
      <c r="R53" s="265"/>
      <c r="S53" s="265"/>
      <c r="T53" s="265"/>
      <c r="U53" s="265"/>
    </row>
    <row r="54" spans="1:21" ht="24" customHeight="1" x14ac:dyDescent="0.2">
      <c r="A54" s="265"/>
      <c r="B54" s="288" t="s">
        <v>559</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5">
      <c r="A55" s="265"/>
      <c r="B55" s="289" t="s">
        <v>560</v>
      </c>
      <c r="C55" s="290"/>
      <c r="D55" s="290"/>
      <c r="E55" s="290"/>
      <c r="F55" s="290"/>
      <c r="G55" s="290"/>
      <c r="H55" s="290"/>
      <c r="I55" s="290"/>
      <c r="J55" s="290"/>
      <c r="K55" s="291"/>
      <c r="L55" s="291"/>
      <c r="M55" s="291"/>
      <c r="N55" s="291"/>
      <c r="O55" s="292" t="s">
        <v>561</v>
      </c>
      <c r="P55" s="265"/>
      <c r="Q55" s="265"/>
      <c r="R55" s="265"/>
      <c r="S55" s="265"/>
      <c r="T55" s="265"/>
      <c r="U55" s="265"/>
    </row>
    <row r="56" spans="1:21" ht="31.5" customHeight="1" thickBot="1" x14ac:dyDescent="0.25">
      <c r="A56" s="265"/>
      <c r="B56" s="293"/>
      <c r="C56" s="294"/>
      <c r="D56" s="294"/>
      <c r="E56" s="295"/>
      <c r="F56" s="295"/>
      <c r="G56" s="295"/>
      <c r="H56" s="295"/>
      <c r="I56" s="295"/>
      <c r="J56" s="296" t="s">
        <v>528</v>
      </c>
      <c r="K56" s="297" t="s">
        <v>562</v>
      </c>
      <c r="L56" s="298" t="s">
        <v>563</v>
      </c>
      <c r="M56" s="298" t="s">
        <v>564</v>
      </c>
      <c r="N56" s="298" t="s">
        <v>565</v>
      </c>
      <c r="O56" s="299" t="s">
        <v>566</v>
      </c>
      <c r="P56" s="265"/>
      <c r="Q56" s="265"/>
      <c r="R56" s="265"/>
      <c r="S56" s="265"/>
      <c r="T56" s="265"/>
      <c r="U56" s="265"/>
    </row>
    <row r="57" spans="1:21" ht="31.5" customHeight="1" x14ac:dyDescent="0.2">
      <c r="B57" s="1191" t="s">
        <v>567</v>
      </c>
      <c r="C57" s="1192"/>
      <c r="D57" s="1195" t="s">
        <v>568</v>
      </c>
      <c r="E57" s="1196"/>
      <c r="F57" s="1196"/>
      <c r="G57" s="1196"/>
      <c r="H57" s="1196"/>
      <c r="I57" s="1196"/>
      <c r="J57" s="1197"/>
      <c r="K57" s="300"/>
      <c r="L57" s="301"/>
      <c r="M57" s="301"/>
      <c r="N57" s="301"/>
      <c r="O57" s="302"/>
    </row>
    <row r="58" spans="1:21" ht="31.5" customHeight="1" thickBot="1" x14ac:dyDescent="0.25">
      <c r="B58" s="1193"/>
      <c r="C58" s="1194"/>
      <c r="D58" s="1198" t="s">
        <v>569</v>
      </c>
      <c r="E58" s="1199"/>
      <c r="F58" s="1199"/>
      <c r="G58" s="1199"/>
      <c r="H58" s="1199"/>
      <c r="I58" s="1199"/>
      <c r="J58" s="1200"/>
      <c r="K58" s="303"/>
      <c r="L58" s="304"/>
      <c r="M58" s="304"/>
      <c r="N58" s="304"/>
      <c r="O58" s="305"/>
    </row>
    <row r="59" spans="1:21" ht="24" customHeight="1" x14ac:dyDescent="0.2">
      <c r="B59" s="306"/>
      <c r="C59" s="306"/>
      <c r="D59" s="307" t="s">
        <v>570</v>
      </c>
      <c r="E59" s="308"/>
      <c r="F59" s="308"/>
      <c r="G59" s="308"/>
      <c r="H59" s="308"/>
      <c r="I59" s="308"/>
      <c r="J59" s="308"/>
      <c r="K59" s="308"/>
      <c r="L59" s="308"/>
      <c r="M59" s="308"/>
      <c r="N59" s="308"/>
      <c r="O59" s="308"/>
    </row>
    <row r="60" spans="1:21" ht="24" customHeight="1" x14ac:dyDescent="0.2">
      <c r="B60" s="309"/>
      <c r="C60" s="309"/>
      <c r="D60" s="307" t="s">
        <v>571</v>
      </c>
      <c r="E60" s="308"/>
      <c r="F60" s="308"/>
      <c r="G60" s="308"/>
      <c r="H60" s="308"/>
      <c r="I60" s="308"/>
      <c r="J60" s="308"/>
      <c r="K60" s="308"/>
      <c r="L60" s="308"/>
      <c r="M60" s="308"/>
      <c r="N60" s="308"/>
      <c r="O60" s="308"/>
    </row>
    <row r="61" spans="1:21" ht="24" customHeight="1" x14ac:dyDescent="0.2">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2">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7Mdh3oaikkAuSaNNGCYW1fY0VvKnOMfkX22CsY72D73Si8LamKIgwO8gKXVK0jG877OimRxX2fKlcXkSlZhwsg==" saltValue="rbiOOzcLAGDOcRDdcWCF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80" zoomScaleNormal="80" zoomScaleSheetLayoutView="100" workbookViewId="0">
      <selection activeCell="B36" sqref="E36:S36"/>
    </sheetView>
  </sheetViews>
  <sheetFormatPr defaultColWidth="0" defaultRowHeight="13.5" customHeight="1" zeroHeight="1" x14ac:dyDescent="0.2"/>
  <cols>
    <col min="1" max="1" width="6.6640625" style="310" customWidth="1"/>
    <col min="2" max="3" width="12.6640625" style="310" customWidth="1"/>
    <col min="4" max="4" width="11.6640625" style="310" customWidth="1"/>
    <col min="5" max="8" width="10.33203125" style="310" customWidth="1"/>
    <col min="9" max="13" width="16.33203125" style="310" customWidth="1"/>
    <col min="14" max="19" width="12.6640625" style="310" customWidth="1"/>
    <col min="20" max="16384" width="0" style="31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1" t="s">
        <v>545</v>
      </c>
    </row>
    <row r="40" spans="2:13" ht="27.75" customHeight="1" thickBot="1" x14ac:dyDescent="0.25">
      <c r="B40" s="312" t="s">
        <v>546</v>
      </c>
      <c r="C40" s="313"/>
      <c r="D40" s="313"/>
      <c r="E40" s="314"/>
      <c r="F40" s="314"/>
      <c r="G40" s="314"/>
      <c r="H40" s="315" t="s">
        <v>528</v>
      </c>
      <c r="I40" s="316" t="s">
        <v>3</v>
      </c>
      <c r="J40" s="317" t="s">
        <v>4</v>
      </c>
      <c r="K40" s="317" t="s">
        <v>5</v>
      </c>
      <c r="L40" s="317" t="s">
        <v>6</v>
      </c>
      <c r="M40" s="318" t="s">
        <v>7</v>
      </c>
    </row>
    <row r="41" spans="2:13" ht="27.75" customHeight="1" x14ac:dyDescent="0.2">
      <c r="B41" s="1201" t="s">
        <v>572</v>
      </c>
      <c r="C41" s="1202"/>
      <c r="D41" s="319"/>
      <c r="E41" s="1207" t="s">
        <v>573</v>
      </c>
      <c r="F41" s="1207"/>
      <c r="G41" s="1207"/>
      <c r="H41" s="1208"/>
      <c r="I41" s="320">
        <v>4009</v>
      </c>
      <c r="J41" s="321">
        <v>3825</v>
      </c>
      <c r="K41" s="321">
        <v>3733</v>
      </c>
      <c r="L41" s="321">
        <v>3962</v>
      </c>
      <c r="M41" s="322">
        <v>3956</v>
      </c>
    </row>
    <row r="42" spans="2:13" ht="27.75" customHeight="1" x14ac:dyDescent="0.2">
      <c r="B42" s="1203"/>
      <c r="C42" s="1204"/>
      <c r="D42" s="323"/>
      <c r="E42" s="1209" t="s">
        <v>574</v>
      </c>
      <c r="F42" s="1209"/>
      <c r="G42" s="1209"/>
      <c r="H42" s="1210"/>
      <c r="I42" s="324" t="s">
        <v>485</v>
      </c>
      <c r="J42" s="325" t="s">
        <v>485</v>
      </c>
      <c r="K42" s="325" t="s">
        <v>485</v>
      </c>
      <c r="L42" s="325" t="s">
        <v>485</v>
      </c>
      <c r="M42" s="326" t="s">
        <v>485</v>
      </c>
    </row>
    <row r="43" spans="2:13" ht="27.75" customHeight="1" x14ac:dyDescent="0.2">
      <c r="B43" s="1203"/>
      <c r="C43" s="1204"/>
      <c r="D43" s="323"/>
      <c r="E43" s="1209" t="s">
        <v>575</v>
      </c>
      <c r="F43" s="1209"/>
      <c r="G43" s="1209"/>
      <c r="H43" s="1210"/>
      <c r="I43" s="324">
        <v>5909</v>
      </c>
      <c r="J43" s="325">
        <v>5587</v>
      </c>
      <c r="K43" s="325">
        <v>5149</v>
      </c>
      <c r="L43" s="325">
        <v>4713</v>
      </c>
      <c r="M43" s="326">
        <v>4248</v>
      </c>
    </row>
    <row r="44" spans="2:13" ht="27.75" customHeight="1" x14ac:dyDescent="0.2">
      <c r="B44" s="1203"/>
      <c r="C44" s="1204"/>
      <c r="D44" s="323"/>
      <c r="E44" s="1209" t="s">
        <v>576</v>
      </c>
      <c r="F44" s="1209"/>
      <c r="G44" s="1209"/>
      <c r="H44" s="1210"/>
      <c r="I44" s="324">
        <v>133</v>
      </c>
      <c r="J44" s="325">
        <v>124</v>
      </c>
      <c r="K44" s="325">
        <v>133</v>
      </c>
      <c r="L44" s="325">
        <v>210</v>
      </c>
      <c r="M44" s="326">
        <v>513</v>
      </c>
    </row>
    <row r="45" spans="2:13" ht="27.75" customHeight="1" x14ac:dyDescent="0.2">
      <c r="B45" s="1203"/>
      <c r="C45" s="1204"/>
      <c r="D45" s="323"/>
      <c r="E45" s="1209" t="s">
        <v>577</v>
      </c>
      <c r="F45" s="1209"/>
      <c r="G45" s="1209"/>
      <c r="H45" s="1210"/>
      <c r="I45" s="324">
        <v>165</v>
      </c>
      <c r="J45" s="325">
        <v>178</v>
      </c>
      <c r="K45" s="325">
        <v>130</v>
      </c>
      <c r="L45" s="325">
        <v>144</v>
      </c>
      <c r="M45" s="326">
        <v>148</v>
      </c>
    </row>
    <row r="46" spans="2:13" ht="27.75" customHeight="1" x14ac:dyDescent="0.2">
      <c r="B46" s="1203"/>
      <c r="C46" s="1204"/>
      <c r="D46" s="327"/>
      <c r="E46" s="1209" t="s">
        <v>578</v>
      </c>
      <c r="F46" s="1209"/>
      <c r="G46" s="1209"/>
      <c r="H46" s="1210"/>
      <c r="I46" s="324">
        <v>34</v>
      </c>
      <c r="J46" s="325">
        <v>34</v>
      </c>
      <c r="K46" s="325">
        <v>34</v>
      </c>
      <c r="L46" s="325">
        <v>34</v>
      </c>
      <c r="M46" s="326">
        <v>34</v>
      </c>
    </row>
    <row r="47" spans="2:13" ht="27.75" customHeight="1" x14ac:dyDescent="0.2">
      <c r="B47" s="1203"/>
      <c r="C47" s="1204"/>
      <c r="D47" s="328"/>
      <c r="E47" s="1211" t="s">
        <v>579</v>
      </c>
      <c r="F47" s="1212"/>
      <c r="G47" s="1212"/>
      <c r="H47" s="1213"/>
      <c r="I47" s="324" t="s">
        <v>485</v>
      </c>
      <c r="J47" s="325" t="s">
        <v>485</v>
      </c>
      <c r="K47" s="325" t="s">
        <v>485</v>
      </c>
      <c r="L47" s="325" t="s">
        <v>485</v>
      </c>
      <c r="M47" s="326" t="s">
        <v>485</v>
      </c>
    </row>
    <row r="48" spans="2:13" ht="27.75" customHeight="1" x14ac:dyDescent="0.2">
      <c r="B48" s="1203"/>
      <c r="C48" s="1204"/>
      <c r="D48" s="323"/>
      <c r="E48" s="1209" t="s">
        <v>580</v>
      </c>
      <c r="F48" s="1209"/>
      <c r="G48" s="1209"/>
      <c r="H48" s="1210"/>
      <c r="I48" s="324" t="s">
        <v>485</v>
      </c>
      <c r="J48" s="325" t="s">
        <v>485</v>
      </c>
      <c r="K48" s="325" t="s">
        <v>485</v>
      </c>
      <c r="L48" s="325" t="s">
        <v>485</v>
      </c>
      <c r="M48" s="326" t="s">
        <v>485</v>
      </c>
    </row>
    <row r="49" spans="2:13" ht="27.75" customHeight="1" x14ac:dyDescent="0.2">
      <c r="B49" s="1205"/>
      <c r="C49" s="1206"/>
      <c r="D49" s="323"/>
      <c r="E49" s="1209" t="s">
        <v>581</v>
      </c>
      <c r="F49" s="1209"/>
      <c r="G49" s="1209"/>
      <c r="H49" s="1210"/>
      <c r="I49" s="324" t="s">
        <v>485</v>
      </c>
      <c r="J49" s="325" t="s">
        <v>485</v>
      </c>
      <c r="K49" s="325" t="s">
        <v>485</v>
      </c>
      <c r="L49" s="325" t="s">
        <v>485</v>
      </c>
      <c r="M49" s="326" t="s">
        <v>485</v>
      </c>
    </row>
    <row r="50" spans="2:13" ht="27.75" customHeight="1" x14ac:dyDescent="0.2">
      <c r="B50" s="1214" t="s">
        <v>582</v>
      </c>
      <c r="C50" s="1215"/>
      <c r="D50" s="329"/>
      <c r="E50" s="1209" t="s">
        <v>583</v>
      </c>
      <c r="F50" s="1209"/>
      <c r="G50" s="1209"/>
      <c r="H50" s="1210"/>
      <c r="I50" s="324">
        <v>3547</v>
      </c>
      <c r="J50" s="325">
        <v>3571</v>
      </c>
      <c r="K50" s="325">
        <v>3956</v>
      </c>
      <c r="L50" s="325">
        <v>3902</v>
      </c>
      <c r="M50" s="326">
        <v>4018</v>
      </c>
    </row>
    <row r="51" spans="2:13" ht="27.75" customHeight="1" x14ac:dyDescent="0.2">
      <c r="B51" s="1203"/>
      <c r="C51" s="1204"/>
      <c r="D51" s="323"/>
      <c r="E51" s="1209" t="s">
        <v>584</v>
      </c>
      <c r="F51" s="1209"/>
      <c r="G51" s="1209"/>
      <c r="H51" s="1210"/>
      <c r="I51" s="324" t="s">
        <v>485</v>
      </c>
      <c r="J51" s="325" t="s">
        <v>485</v>
      </c>
      <c r="K51" s="325" t="s">
        <v>485</v>
      </c>
      <c r="L51" s="325" t="s">
        <v>485</v>
      </c>
      <c r="M51" s="326" t="s">
        <v>485</v>
      </c>
    </row>
    <row r="52" spans="2:13" ht="27.75" customHeight="1" x14ac:dyDescent="0.2">
      <c r="B52" s="1205"/>
      <c r="C52" s="1206"/>
      <c r="D52" s="323"/>
      <c r="E52" s="1209" t="s">
        <v>585</v>
      </c>
      <c r="F52" s="1209"/>
      <c r="G52" s="1209"/>
      <c r="H52" s="1210"/>
      <c r="I52" s="324">
        <v>6341</v>
      </c>
      <c r="J52" s="325">
        <v>5909</v>
      </c>
      <c r="K52" s="325">
        <v>5540</v>
      </c>
      <c r="L52" s="325">
        <v>5181</v>
      </c>
      <c r="M52" s="326">
        <v>4977</v>
      </c>
    </row>
    <row r="53" spans="2:13" ht="27.75" customHeight="1" thickBot="1" x14ac:dyDescent="0.25">
      <c r="B53" s="1216" t="s">
        <v>586</v>
      </c>
      <c r="C53" s="1217"/>
      <c r="D53" s="330"/>
      <c r="E53" s="1218" t="s">
        <v>587</v>
      </c>
      <c r="F53" s="1218"/>
      <c r="G53" s="1218"/>
      <c r="H53" s="1219"/>
      <c r="I53" s="331">
        <v>363</v>
      </c>
      <c r="J53" s="332">
        <v>269</v>
      </c>
      <c r="K53" s="332">
        <v>-318</v>
      </c>
      <c r="L53" s="332">
        <v>-20</v>
      </c>
      <c r="M53" s="333">
        <v>-96</v>
      </c>
    </row>
    <row r="54" spans="2:13" ht="27.75" customHeight="1" x14ac:dyDescent="0.2">
      <c r="B54" s="334" t="s">
        <v>588</v>
      </c>
      <c r="C54" s="335"/>
      <c r="D54" s="335"/>
      <c r="E54" s="336"/>
      <c r="F54" s="336"/>
      <c r="G54" s="336"/>
      <c r="H54" s="336"/>
      <c r="I54" s="337"/>
      <c r="J54" s="337"/>
      <c r="K54" s="337"/>
      <c r="L54" s="337"/>
      <c r="M54" s="337"/>
    </row>
    <row r="55" spans="2:13" ht="13.2" x14ac:dyDescent="0.2"/>
  </sheetData>
  <sheetProtection algorithmName="SHA-512" hashValue="LGqYT2VBhbXq8ZYYSX3rtkUFew147LdhZ3X5F+GdOth6yRVb8zqBmNh2qDeRLwjnRYv6Kyxne/lRk5quGVgw7w==" saltValue="rCEZodfvzAfZIgo3QDD4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B36" sqref="E36:S36"/>
    </sheetView>
  </sheetViews>
  <sheetFormatPr defaultColWidth="0" defaultRowHeight="13.5" customHeight="1" zeroHeight="1" x14ac:dyDescent="0.2"/>
  <cols>
    <col min="1" max="1" width="8.21875" style="218" customWidth="1"/>
    <col min="2" max="2" width="16.33203125" style="218" customWidth="1"/>
    <col min="3" max="5" width="26.21875" style="218" customWidth="1"/>
    <col min="6" max="8" width="24.21875" style="218" customWidth="1"/>
    <col min="9" max="14" width="26" style="218" customWidth="1"/>
    <col min="15" max="15" width="6.10937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19"/>
      <c r="C53" s="219"/>
      <c r="D53" s="219"/>
      <c r="E53" s="219"/>
      <c r="F53" s="219"/>
      <c r="G53" s="219"/>
      <c r="H53" s="338" t="s">
        <v>589</v>
      </c>
    </row>
    <row r="54" spans="2:8" ht="29.25" customHeight="1" thickBot="1" x14ac:dyDescent="0.3">
      <c r="B54" s="339" t="s">
        <v>24</v>
      </c>
      <c r="C54" s="340"/>
      <c r="D54" s="340"/>
      <c r="E54" s="341" t="s">
        <v>528</v>
      </c>
      <c r="F54" s="342" t="s">
        <v>5</v>
      </c>
      <c r="G54" s="342" t="s">
        <v>6</v>
      </c>
      <c r="H54" s="343" t="s">
        <v>7</v>
      </c>
    </row>
    <row r="55" spans="2:8" ht="52.5" customHeight="1" x14ac:dyDescent="0.2">
      <c r="B55" s="344"/>
      <c r="C55" s="1228" t="s">
        <v>125</v>
      </c>
      <c r="D55" s="1228"/>
      <c r="E55" s="1229"/>
      <c r="F55" s="345">
        <v>2608</v>
      </c>
      <c r="G55" s="345">
        <v>2471</v>
      </c>
      <c r="H55" s="346">
        <v>2693</v>
      </c>
    </row>
    <row r="56" spans="2:8" ht="52.5" customHeight="1" x14ac:dyDescent="0.2">
      <c r="B56" s="347"/>
      <c r="C56" s="1230" t="s">
        <v>590</v>
      </c>
      <c r="D56" s="1230"/>
      <c r="E56" s="1231"/>
      <c r="F56" s="348">
        <v>157</v>
      </c>
      <c r="G56" s="348">
        <v>157</v>
      </c>
      <c r="H56" s="349">
        <v>157</v>
      </c>
    </row>
    <row r="57" spans="2:8" ht="53.25" customHeight="1" x14ac:dyDescent="0.2">
      <c r="B57" s="347"/>
      <c r="C57" s="1232" t="s">
        <v>130</v>
      </c>
      <c r="D57" s="1232"/>
      <c r="E57" s="1233"/>
      <c r="F57" s="350">
        <v>2774</v>
      </c>
      <c r="G57" s="350">
        <v>3193</v>
      </c>
      <c r="H57" s="351">
        <v>2361</v>
      </c>
    </row>
    <row r="58" spans="2:8" ht="45.75" customHeight="1" x14ac:dyDescent="0.2">
      <c r="B58" s="352"/>
      <c r="C58" s="1220" t="s">
        <v>591</v>
      </c>
      <c r="D58" s="1221"/>
      <c r="E58" s="1222"/>
      <c r="F58" s="353">
        <v>1121</v>
      </c>
      <c r="G58" s="353">
        <v>1550</v>
      </c>
      <c r="H58" s="354">
        <v>710</v>
      </c>
    </row>
    <row r="59" spans="2:8" ht="45.75" customHeight="1" x14ac:dyDescent="0.2">
      <c r="B59" s="352"/>
      <c r="C59" s="1220" t="s">
        <v>592</v>
      </c>
      <c r="D59" s="1221"/>
      <c r="E59" s="1222"/>
      <c r="F59" s="353">
        <v>652</v>
      </c>
      <c r="G59" s="353">
        <v>652</v>
      </c>
      <c r="H59" s="354">
        <v>652</v>
      </c>
    </row>
    <row r="60" spans="2:8" ht="45.75" customHeight="1" x14ac:dyDescent="0.2">
      <c r="B60" s="352"/>
      <c r="C60" s="1220" t="s">
        <v>593</v>
      </c>
      <c r="D60" s="1221"/>
      <c r="E60" s="1222"/>
      <c r="F60" s="353">
        <v>412</v>
      </c>
      <c r="G60" s="353">
        <v>412</v>
      </c>
      <c r="H60" s="354">
        <v>542</v>
      </c>
    </row>
    <row r="61" spans="2:8" ht="45.75" customHeight="1" x14ac:dyDescent="0.2">
      <c r="B61" s="352"/>
      <c r="C61" s="1220" t="s">
        <v>594</v>
      </c>
      <c r="D61" s="1221"/>
      <c r="E61" s="1222"/>
      <c r="F61" s="353">
        <v>285</v>
      </c>
      <c r="G61" s="353">
        <v>285</v>
      </c>
      <c r="H61" s="354">
        <v>278</v>
      </c>
    </row>
    <row r="62" spans="2:8" ht="45.75" customHeight="1" thickBot="1" x14ac:dyDescent="0.25">
      <c r="B62" s="355"/>
      <c r="C62" s="1223" t="s">
        <v>595</v>
      </c>
      <c r="D62" s="1224"/>
      <c r="E62" s="1225"/>
      <c r="F62" s="356">
        <v>50</v>
      </c>
      <c r="G62" s="356">
        <v>47</v>
      </c>
      <c r="H62" s="357">
        <v>41</v>
      </c>
    </row>
    <row r="63" spans="2:8" ht="52.5" customHeight="1" thickBot="1" x14ac:dyDescent="0.25">
      <c r="B63" s="358"/>
      <c r="C63" s="1226" t="s">
        <v>596</v>
      </c>
      <c r="D63" s="1226"/>
      <c r="E63" s="1227"/>
      <c r="F63" s="359">
        <v>5540</v>
      </c>
      <c r="G63" s="359">
        <v>5821</v>
      </c>
      <c r="H63" s="360">
        <v>5211</v>
      </c>
    </row>
    <row r="64" spans="2:8" ht="13.2" x14ac:dyDescent="0.2"/>
  </sheetData>
  <sheetProtection algorithmName="SHA-512" hashValue="AoI2ELDmjSY4+ASCxWcUodzlTb+nQFGrU8b1IqaSKAbSc0+fb6ykDqdXRnjr7br1/+Ywu3Ujc7gGky4nHz/N+w==" saltValue="BTzo6t77y3iflk1trjkW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80" zoomScaleNormal="80" zoomScaleSheetLayoutView="55" workbookViewId="0">
      <selection activeCell="B36" sqref="E36:S36"/>
    </sheetView>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42" t="s">
        <v>597</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ht="13.2" x14ac:dyDescent="0.2">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ht="13.2" x14ac:dyDescent="0.2">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ht="13.2" x14ac:dyDescent="0.2">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ht="13.2" x14ac:dyDescent="0.2">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2">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v>9.9</v>
      </c>
      <c r="BQ51" s="1236"/>
      <c r="BR51" s="1236"/>
      <c r="BS51" s="1236"/>
      <c r="BT51" s="1236"/>
      <c r="BU51" s="1236"/>
      <c r="BV51" s="1236"/>
      <c r="BW51" s="1236"/>
      <c r="BX51" s="1236">
        <v>7.5</v>
      </c>
      <c r="BY51" s="1236"/>
      <c r="BZ51" s="1236"/>
      <c r="CA51" s="1236"/>
      <c r="CB51" s="1236"/>
      <c r="CC51" s="1236"/>
      <c r="CD51" s="1236"/>
      <c r="CE51" s="1236"/>
      <c r="CF51" s="1236"/>
      <c r="CG51" s="1236"/>
      <c r="CH51" s="1236"/>
      <c r="CI51" s="1236"/>
      <c r="CJ51" s="1236"/>
      <c r="CK51" s="1236"/>
      <c r="CL51" s="1236"/>
      <c r="CM51" s="1236"/>
      <c r="CN51" s="1236"/>
      <c r="CO51" s="1236"/>
      <c r="CP51" s="1236"/>
      <c r="CQ51" s="1236"/>
      <c r="CR51" s="1236"/>
      <c r="CS51" s="1236"/>
      <c r="CT51" s="1236"/>
      <c r="CU51" s="1236"/>
      <c r="CV51" s="1236"/>
      <c r="CW51" s="1236"/>
      <c r="CX51" s="1236"/>
      <c r="CY51" s="1236"/>
      <c r="CZ51" s="1236"/>
      <c r="DA51" s="1236"/>
      <c r="DB51" s="1236"/>
      <c r="DC51" s="1236"/>
    </row>
    <row r="52" spans="1:109" ht="13.2" x14ac:dyDescent="0.2">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2" x14ac:dyDescent="0.2">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51.1</v>
      </c>
      <c r="BQ53" s="1236"/>
      <c r="BR53" s="1236"/>
      <c r="BS53" s="1236"/>
      <c r="BT53" s="1236"/>
      <c r="BU53" s="1236"/>
      <c r="BV53" s="1236"/>
      <c r="BW53" s="1236"/>
      <c r="BX53" s="1236">
        <v>52.9</v>
      </c>
      <c r="BY53" s="1236"/>
      <c r="BZ53" s="1236"/>
      <c r="CA53" s="1236"/>
      <c r="CB53" s="1236"/>
      <c r="CC53" s="1236"/>
      <c r="CD53" s="1236"/>
      <c r="CE53" s="1236"/>
      <c r="CF53" s="1236">
        <v>54.9</v>
      </c>
      <c r="CG53" s="1236"/>
      <c r="CH53" s="1236"/>
      <c r="CI53" s="1236"/>
      <c r="CJ53" s="1236"/>
      <c r="CK53" s="1236"/>
      <c r="CL53" s="1236"/>
      <c r="CM53" s="1236"/>
      <c r="CN53" s="1236">
        <v>56.7</v>
      </c>
      <c r="CO53" s="1236"/>
      <c r="CP53" s="1236"/>
      <c r="CQ53" s="1236"/>
      <c r="CR53" s="1236"/>
      <c r="CS53" s="1236"/>
      <c r="CT53" s="1236"/>
      <c r="CU53" s="1236"/>
      <c r="CV53" s="1236">
        <v>55.9</v>
      </c>
      <c r="CW53" s="1236"/>
      <c r="CX53" s="1236"/>
      <c r="CY53" s="1236"/>
      <c r="CZ53" s="1236"/>
      <c r="DA53" s="1236"/>
      <c r="DB53" s="1236"/>
      <c r="DC53" s="1236"/>
    </row>
    <row r="54" spans="1:109" ht="13.2" x14ac:dyDescent="0.2">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2" x14ac:dyDescent="0.2">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12</v>
      </c>
      <c r="BC55" s="1239"/>
      <c r="BD55" s="1239"/>
      <c r="BE55" s="1239"/>
      <c r="BF55" s="1239"/>
      <c r="BG55" s="1239"/>
      <c r="BH55" s="1239"/>
      <c r="BI55" s="1239"/>
      <c r="BJ55" s="1239"/>
      <c r="BK55" s="1239"/>
      <c r="BL55" s="1239"/>
      <c r="BM55" s="1239"/>
      <c r="BN55" s="1239"/>
      <c r="BO55" s="1239"/>
      <c r="BP55" s="1236">
        <v>0</v>
      </c>
      <c r="BQ55" s="1236"/>
      <c r="BR55" s="1236"/>
      <c r="BS55" s="1236"/>
      <c r="BT55" s="1236"/>
      <c r="BU55" s="1236"/>
      <c r="BV55" s="1236"/>
      <c r="BW55" s="1236"/>
      <c r="BX55" s="1236">
        <v>0</v>
      </c>
      <c r="BY55" s="1236"/>
      <c r="BZ55" s="1236"/>
      <c r="CA55" s="1236"/>
      <c r="CB55" s="1236"/>
      <c r="CC55" s="1236"/>
      <c r="CD55" s="1236"/>
      <c r="CE55" s="1236"/>
      <c r="CF55" s="1236">
        <v>3.1</v>
      </c>
      <c r="CG55" s="1236"/>
      <c r="CH55" s="1236"/>
      <c r="CI55" s="1236"/>
      <c r="CJ55" s="1236"/>
      <c r="CK55" s="1236"/>
      <c r="CL55" s="1236"/>
      <c r="CM55" s="1236"/>
      <c r="CN55" s="1236">
        <v>13.7</v>
      </c>
      <c r="CO55" s="1236"/>
      <c r="CP55" s="1236"/>
      <c r="CQ55" s="1236"/>
      <c r="CR55" s="1236"/>
      <c r="CS55" s="1236"/>
      <c r="CT55" s="1236"/>
      <c r="CU55" s="1236"/>
      <c r="CV55" s="1236">
        <v>6.9</v>
      </c>
      <c r="CW55" s="1236"/>
      <c r="CX55" s="1236"/>
      <c r="CY55" s="1236"/>
      <c r="CZ55" s="1236"/>
      <c r="DA55" s="1236"/>
      <c r="DB55" s="1236"/>
      <c r="DC55" s="1236"/>
    </row>
    <row r="56" spans="1:109" ht="13.2" x14ac:dyDescent="0.2">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ht="13.2" x14ac:dyDescent="0.2">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59.4</v>
      </c>
      <c r="BQ57" s="1236"/>
      <c r="BR57" s="1236"/>
      <c r="BS57" s="1236"/>
      <c r="BT57" s="1236"/>
      <c r="BU57" s="1236"/>
      <c r="BV57" s="1236"/>
      <c r="BW57" s="1236"/>
      <c r="BX57" s="1236">
        <v>60</v>
      </c>
      <c r="BY57" s="1236"/>
      <c r="BZ57" s="1236"/>
      <c r="CA57" s="1236"/>
      <c r="CB57" s="1236"/>
      <c r="CC57" s="1236"/>
      <c r="CD57" s="1236"/>
      <c r="CE57" s="1236"/>
      <c r="CF57" s="1236">
        <v>61.2</v>
      </c>
      <c r="CG57" s="1236"/>
      <c r="CH57" s="1236"/>
      <c r="CI57" s="1236"/>
      <c r="CJ57" s="1236"/>
      <c r="CK57" s="1236"/>
      <c r="CL57" s="1236"/>
      <c r="CM57" s="1236"/>
      <c r="CN57" s="1236">
        <v>62</v>
      </c>
      <c r="CO57" s="1236"/>
      <c r="CP57" s="1236"/>
      <c r="CQ57" s="1236"/>
      <c r="CR57" s="1236"/>
      <c r="CS57" s="1236"/>
      <c r="CT57" s="1236"/>
      <c r="CU57" s="1236"/>
      <c r="CV57" s="1236">
        <v>62.9</v>
      </c>
      <c r="CW57" s="1236"/>
      <c r="CX57" s="1236"/>
      <c r="CY57" s="1236"/>
      <c r="CZ57" s="1236"/>
      <c r="DA57" s="1236"/>
      <c r="DB57" s="1236"/>
      <c r="DC57" s="1236"/>
      <c r="DD57" s="23"/>
      <c r="DE57" s="22"/>
    </row>
    <row r="58" spans="1:109" s="18" customFormat="1" ht="13.2" x14ac:dyDescent="0.2">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13</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1242" t="s">
        <v>598</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ht="13.2" x14ac:dyDescent="0.2">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ht="13.2" x14ac:dyDescent="0.2">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ht="13.2" x14ac:dyDescent="0.2">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ht="13.2" x14ac:dyDescent="0.2">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ht="13.2" x14ac:dyDescent="0.2">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12</v>
      </c>
      <c r="BC73" s="1239"/>
      <c r="BD73" s="1239"/>
      <c r="BE73" s="1239"/>
      <c r="BF73" s="1239"/>
      <c r="BG73" s="1239"/>
      <c r="BH73" s="1239"/>
      <c r="BI73" s="1239"/>
      <c r="BJ73" s="1239"/>
      <c r="BK73" s="1239"/>
      <c r="BL73" s="1239"/>
      <c r="BM73" s="1239"/>
      <c r="BN73" s="1239"/>
      <c r="BO73" s="1239"/>
      <c r="BP73" s="1236">
        <v>9.9</v>
      </c>
      <c r="BQ73" s="1236"/>
      <c r="BR73" s="1236"/>
      <c r="BS73" s="1236"/>
      <c r="BT73" s="1236"/>
      <c r="BU73" s="1236"/>
      <c r="BV73" s="1236"/>
      <c r="BW73" s="1236"/>
      <c r="BX73" s="1236">
        <v>7.5</v>
      </c>
      <c r="BY73" s="1236"/>
      <c r="BZ73" s="1236"/>
      <c r="CA73" s="1236"/>
      <c r="CB73" s="1236"/>
      <c r="CC73" s="1236"/>
      <c r="CD73" s="1236"/>
      <c r="CE73" s="1236"/>
      <c r="CF73" s="1236"/>
      <c r="CG73" s="1236"/>
      <c r="CH73" s="1236"/>
      <c r="CI73" s="1236"/>
      <c r="CJ73" s="1236"/>
      <c r="CK73" s="1236"/>
      <c r="CL73" s="1236"/>
      <c r="CM73" s="1236"/>
      <c r="CN73" s="1236"/>
      <c r="CO73" s="1236"/>
      <c r="CP73" s="1236"/>
      <c r="CQ73" s="1236"/>
      <c r="CR73" s="1236"/>
      <c r="CS73" s="1236"/>
      <c r="CT73" s="1236"/>
      <c r="CU73" s="1236"/>
      <c r="CV73" s="1236"/>
      <c r="CW73" s="1236"/>
      <c r="CX73" s="1236"/>
      <c r="CY73" s="1236"/>
      <c r="CZ73" s="1236"/>
      <c r="DA73" s="1236"/>
      <c r="DB73" s="1236"/>
      <c r="DC73" s="1236"/>
    </row>
    <row r="74" spans="2:107" ht="13.2" x14ac:dyDescent="0.2">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2" x14ac:dyDescent="0.2">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14</v>
      </c>
      <c r="BC75" s="1239"/>
      <c r="BD75" s="1239"/>
      <c r="BE75" s="1239"/>
      <c r="BF75" s="1239"/>
      <c r="BG75" s="1239"/>
      <c r="BH75" s="1239"/>
      <c r="BI75" s="1239"/>
      <c r="BJ75" s="1239"/>
      <c r="BK75" s="1239"/>
      <c r="BL75" s="1239"/>
      <c r="BM75" s="1239"/>
      <c r="BN75" s="1239"/>
      <c r="BO75" s="1239"/>
      <c r="BP75" s="1236">
        <v>8.1999999999999993</v>
      </c>
      <c r="BQ75" s="1236"/>
      <c r="BR75" s="1236"/>
      <c r="BS75" s="1236"/>
      <c r="BT75" s="1236"/>
      <c r="BU75" s="1236"/>
      <c r="BV75" s="1236"/>
      <c r="BW75" s="1236"/>
      <c r="BX75" s="1236">
        <v>7.6</v>
      </c>
      <c r="BY75" s="1236"/>
      <c r="BZ75" s="1236"/>
      <c r="CA75" s="1236"/>
      <c r="CB75" s="1236"/>
      <c r="CC75" s="1236"/>
      <c r="CD75" s="1236"/>
      <c r="CE75" s="1236"/>
      <c r="CF75" s="1236">
        <v>7.6</v>
      </c>
      <c r="CG75" s="1236"/>
      <c r="CH75" s="1236"/>
      <c r="CI75" s="1236"/>
      <c r="CJ75" s="1236"/>
      <c r="CK75" s="1236"/>
      <c r="CL75" s="1236"/>
      <c r="CM75" s="1236"/>
      <c r="CN75" s="1236">
        <v>8.1</v>
      </c>
      <c r="CO75" s="1236"/>
      <c r="CP75" s="1236"/>
      <c r="CQ75" s="1236"/>
      <c r="CR75" s="1236"/>
      <c r="CS75" s="1236"/>
      <c r="CT75" s="1236"/>
      <c r="CU75" s="1236"/>
      <c r="CV75" s="1236">
        <v>8.1999999999999993</v>
      </c>
      <c r="CW75" s="1236"/>
      <c r="CX75" s="1236"/>
      <c r="CY75" s="1236"/>
      <c r="CZ75" s="1236"/>
      <c r="DA75" s="1236"/>
      <c r="DB75" s="1236"/>
      <c r="DC75" s="1236"/>
    </row>
    <row r="76" spans="2:107" ht="13.2" x14ac:dyDescent="0.2">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2" x14ac:dyDescent="0.2">
      <c r="B77" s="10"/>
      <c r="G77" s="1234"/>
      <c r="H77" s="1234"/>
      <c r="I77" s="1234"/>
      <c r="J77" s="1234"/>
      <c r="K77" s="1235"/>
      <c r="L77" s="1235"/>
      <c r="M77" s="1235"/>
      <c r="N77" s="1235"/>
      <c r="AN77" s="1240" t="s">
        <v>11</v>
      </c>
      <c r="AO77" s="1240"/>
      <c r="AP77" s="1240"/>
      <c r="AQ77" s="1240"/>
      <c r="AR77" s="1240"/>
      <c r="AS77" s="1240"/>
      <c r="AT77" s="1240"/>
      <c r="AU77" s="1240"/>
      <c r="AV77" s="1240"/>
      <c r="AW77" s="1240"/>
      <c r="AX77" s="1240"/>
      <c r="AY77" s="1240"/>
      <c r="AZ77" s="1240"/>
      <c r="BA77" s="1240"/>
      <c r="BB77" s="1239" t="s">
        <v>12</v>
      </c>
      <c r="BC77" s="1239"/>
      <c r="BD77" s="1239"/>
      <c r="BE77" s="1239"/>
      <c r="BF77" s="1239"/>
      <c r="BG77" s="1239"/>
      <c r="BH77" s="1239"/>
      <c r="BI77" s="1239"/>
      <c r="BJ77" s="1239"/>
      <c r="BK77" s="1239"/>
      <c r="BL77" s="1239"/>
      <c r="BM77" s="1239"/>
      <c r="BN77" s="1239"/>
      <c r="BO77" s="1239"/>
      <c r="BP77" s="1236">
        <v>0</v>
      </c>
      <c r="BQ77" s="1236"/>
      <c r="BR77" s="1236"/>
      <c r="BS77" s="1236"/>
      <c r="BT77" s="1236"/>
      <c r="BU77" s="1236"/>
      <c r="BV77" s="1236"/>
      <c r="BW77" s="1236"/>
      <c r="BX77" s="1236">
        <v>0</v>
      </c>
      <c r="BY77" s="1236"/>
      <c r="BZ77" s="1236"/>
      <c r="CA77" s="1236"/>
      <c r="CB77" s="1236"/>
      <c r="CC77" s="1236"/>
      <c r="CD77" s="1236"/>
      <c r="CE77" s="1236"/>
      <c r="CF77" s="1236">
        <v>3.1</v>
      </c>
      <c r="CG77" s="1236"/>
      <c r="CH77" s="1236"/>
      <c r="CI77" s="1236"/>
      <c r="CJ77" s="1236"/>
      <c r="CK77" s="1236"/>
      <c r="CL77" s="1236"/>
      <c r="CM77" s="1236"/>
      <c r="CN77" s="1236">
        <v>13.7</v>
      </c>
      <c r="CO77" s="1236"/>
      <c r="CP77" s="1236"/>
      <c r="CQ77" s="1236"/>
      <c r="CR77" s="1236"/>
      <c r="CS77" s="1236"/>
      <c r="CT77" s="1236"/>
      <c r="CU77" s="1236"/>
      <c r="CV77" s="1236">
        <v>6.9</v>
      </c>
      <c r="CW77" s="1236"/>
      <c r="CX77" s="1236"/>
      <c r="CY77" s="1236"/>
      <c r="CZ77" s="1236"/>
      <c r="DA77" s="1236"/>
      <c r="DB77" s="1236"/>
      <c r="DC77" s="1236"/>
    </row>
    <row r="78" spans="2:107" ht="13.2" x14ac:dyDescent="0.2">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2" x14ac:dyDescent="0.2">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14</v>
      </c>
      <c r="BC79" s="1239"/>
      <c r="BD79" s="1239"/>
      <c r="BE79" s="1239"/>
      <c r="BF79" s="1239"/>
      <c r="BG79" s="1239"/>
      <c r="BH79" s="1239"/>
      <c r="BI79" s="1239"/>
      <c r="BJ79" s="1239"/>
      <c r="BK79" s="1239"/>
      <c r="BL79" s="1239"/>
      <c r="BM79" s="1239"/>
      <c r="BN79" s="1239"/>
      <c r="BO79" s="1239"/>
      <c r="BP79" s="1236">
        <v>7.9</v>
      </c>
      <c r="BQ79" s="1236"/>
      <c r="BR79" s="1236"/>
      <c r="BS79" s="1236"/>
      <c r="BT79" s="1236"/>
      <c r="BU79" s="1236"/>
      <c r="BV79" s="1236"/>
      <c r="BW79" s="1236"/>
      <c r="BX79" s="1236">
        <v>7.8</v>
      </c>
      <c r="BY79" s="1236"/>
      <c r="BZ79" s="1236"/>
      <c r="CA79" s="1236"/>
      <c r="CB79" s="1236"/>
      <c r="CC79" s="1236"/>
      <c r="CD79" s="1236"/>
      <c r="CE79" s="1236"/>
      <c r="CF79" s="1236">
        <v>7.9</v>
      </c>
      <c r="CG79" s="1236"/>
      <c r="CH79" s="1236"/>
      <c r="CI79" s="1236"/>
      <c r="CJ79" s="1236"/>
      <c r="CK79" s="1236"/>
      <c r="CL79" s="1236"/>
      <c r="CM79" s="1236"/>
      <c r="CN79" s="1236">
        <v>7.9</v>
      </c>
      <c r="CO79" s="1236"/>
      <c r="CP79" s="1236"/>
      <c r="CQ79" s="1236"/>
      <c r="CR79" s="1236"/>
      <c r="CS79" s="1236"/>
      <c r="CT79" s="1236"/>
      <c r="CU79" s="1236"/>
      <c r="CV79" s="1236">
        <v>8</v>
      </c>
      <c r="CW79" s="1236"/>
      <c r="CX79" s="1236"/>
      <c r="CY79" s="1236"/>
      <c r="CZ79" s="1236"/>
      <c r="DA79" s="1236"/>
      <c r="DB79" s="1236"/>
      <c r="DC79" s="1236"/>
    </row>
    <row r="80" spans="2:107" ht="13.2" x14ac:dyDescent="0.2">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NYEB03bg4rA0f2JyV3GXhBsDOIM835ZHAC9SFP0xmJO9CQqYyYasYxXyMF/pMdEehuZ9hjSrD61nnMP5CiP5tg==" saltValue="E9kRwZfhXXoQwOxFNDvNg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election activeCell="B36" sqref="E36:S36"/>
    </sheetView>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H++JrGB7X5SIcUlx/nkZY4PRgdMZCZqN2WGWeIXCbM5gZ/Ph12uNYzzZrZaF1Vv/Ij1Yxr/A/LIFmKTNvVCvfg==" saltValue="wVeT35cbwu87Z9QPYPUS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election activeCell="B36" sqref="E36:S36"/>
    </sheetView>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16</v>
      </c>
    </row>
  </sheetData>
  <sheetProtection algorithmName="SHA-512" hashValue="vbV6tgRJhywATNhmUMWYCWXVyGEKeu+496/3qEidXS/J57rtEeBQZslxXrQi3P8FDvkmAu4mfEa3aoMse0k2/A==" saltValue="5K1aWF0Phi0oea/VTOZ5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election activeCell="B36" sqref="B36:Y36"/>
    </sheetView>
  </sheetViews>
  <sheetFormatPr defaultColWidth="0" defaultRowHeight="11.25" customHeight="1" zeroHeight="1" x14ac:dyDescent="0.2"/>
  <cols>
    <col min="1" max="1" width="1.6640625" style="74" customWidth="1"/>
    <col min="2" max="2" width="2.33203125" style="74" customWidth="1"/>
    <col min="3" max="16" width="2.6640625" style="74" customWidth="1"/>
    <col min="17" max="17" width="2.33203125" style="74" customWidth="1"/>
    <col min="18" max="95" width="1.6640625" style="74" customWidth="1"/>
    <col min="96" max="133" width="1.6640625" style="91" customWidth="1"/>
    <col min="134" max="143" width="1.6640625" style="74" customWidth="1"/>
    <col min="144" max="16384" width="0" style="74"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99" t="s">
        <v>155</v>
      </c>
      <c r="DI1" s="600"/>
      <c r="DJ1" s="600"/>
      <c r="DK1" s="600"/>
      <c r="DL1" s="600"/>
      <c r="DM1" s="600"/>
      <c r="DN1" s="601"/>
      <c r="DO1" s="74"/>
      <c r="DP1" s="599" t="s">
        <v>156</v>
      </c>
      <c r="DQ1" s="600"/>
      <c r="DR1" s="600"/>
      <c r="DS1" s="600"/>
      <c r="DT1" s="600"/>
      <c r="DU1" s="600"/>
      <c r="DV1" s="600"/>
      <c r="DW1" s="600"/>
      <c r="DX1" s="600"/>
      <c r="DY1" s="600"/>
      <c r="DZ1" s="600"/>
      <c r="EA1" s="600"/>
      <c r="EB1" s="600"/>
      <c r="EC1" s="601"/>
      <c r="ED1" s="72"/>
      <c r="EE1" s="72"/>
      <c r="EF1" s="72"/>
      <c r="EG1" s="72"/>
      <c r="EH1" s="72"/>
      <c r="EI1" s="72"/>
      <c r="EJ1" s="72"/>
      <c r="EK1" s="72"/>
      <c r="EL1" s="72"/>
      <c r="EM1" s="72"/>
    </row>
    <row r="2" spans="2:143" ht="22.5" customHeight="1" x14ac:dyDescent="0.2">
      <c r="B2" s="75" t="s">
        <v>157</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2">
      <c r="B3" s="602" t="s">
        <v>158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159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160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2" t="s">
        <v>24</v>
      </c>
      <c r="C4" s="603"/>
      <c r="D4" s="603"/>
      <c r="E4" s="603"/>
      <c r="F4" s="603"/>
      <c r="G4" s="603"/>
      <c r="H4" s="603"/>
      <c r="I4" s="603"/>
      <c r="J4" s="603"/>
      <c r="K4" s="603"/>
      <c r="L4" s="603"/>
      <c r="M4" s="603"/>
      <c r="N4" s="603"/>
      <c r="O4" s="603"/>
      <c r="P4" s="603"/>
      <c r="Q4" s="604"/>
      <c r="R4" s="602" t="s">
        <v>161</v>
      </c>
      <c r="S4" s="603"/>
      <c r="T4" s="603"/>
      <c r="U4" s="603"/>
      <c r="V4" s="603"/>
      <c r="W4" s="603"/>
      <c r="X4" s="603"/>
      <c r="Y4" s="604"/>
      <c r="Z4" s="602" t="s">
        <v>162</v>
      </c>
      <c r="AA4" s="603"/>
      <c r="AB4" s="603"/>
      <c r="AC4" s="604"/>
      <c r="AD4" s="602" t="s">
        <v>163</v>
      </c>
      <c r="AE4" s="603"/>
      <c r="AF4" s="603"/>
      <c r="AG4" s="603"/>
      <c r="AH4" s="603"/>
      <c r="AI4" s="603"/>
      <c r="AJ4" s="603"/>
      <c r="AK4" s="604"/>
      <c r="AL4" s="602" t="s">
        <v>162</v>
      </c>
      <c r="AM4" s="603"/>
      <c r="AN4" s="603"/>
      <c r="AO4" s="604"/>
      <c r="AP4" s="608" t="s">
        <v>164</v>
      </c>
      <c r="AQ4" s="608"/>
      <c r="AR4" s="608"/>
      <c r="AS4" s="608"/>
      <c r="AT4" s="608"/>
      <c r="AU4" s="608"/>
      <c r="AV4" s="608"/>
      <c r="AW4" s="608"/>
      <c r="AX4" s="608"/>
      <c r="AY4" s="608"/>
      <c r="AZ4" s="608"/>
      <c r="BA4" s="608"/>
      <c r="BB4" s="608"/>
      <c r="BC4" s="608"/>
      <c r="BD4" s="608"/>
      <c r="BE4" s="608"/>
      <c r="BF4" s="608"/>
      <c r="BG4" s="608" t="s">
        <v>165</v>
      </c>
      <c r="BH4" s="608"/>
      <c r="BI4" s="608"/>
      <c r="BJ4" s="608"/>
      <c r="BK4" s="608"/>
      <c r="BL4" s="608"/>
      <c r="BM4" s="608"/>
      <c r="BN4" s="608"/>
      <c r="BO4" s="608" t="s">
        <v>162</v>
      </c>
      <c r="BP4" s="608"/>
      <c r="BQ4" s="608"/>
      <c r="BR4" s="608"/>
      <c r="BS4" s="608" t="s">
        <v>166</v>
      </c>
      <c r="BT4" s="608"/>
      <c r="BU4" s="608"/>
      <c r="BV4" s="608"/>
      <c r="BW4" s="608"/>
      <c r="BX4" s="608"/>
      <c r="BY4" s="608"/>
      <c r="BZ4" s="608"/>
      <c r="CA4" s="608"/>
      <c r="CB4" s="608"/>
      <c r="CD4" s="605" t="s">
        <v>167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78" customFormat="1" ht="11.25" customHeight="1" x14ac:dyDescent="0.2">
      <c r="B5" s="609" t="s">
        <v>168</v>
      </c>
      <c r="C5" s="610"/>
      <c r="D5" s="610"/>
      <c r="E5" s="610"/>
      <c r="F5" s="610"/>
      <c r="G5" s="610"/>
      <c r="H5" s="610"/>
      <c r="I5" s="610"/>
      <c r="J5" s="610"/>
      <c r="K5" s="610"/>
      <c r="L5" s="610"/>
      <c r="M5" s="610"/>
      <c r="N5" s="610"/>
      <c r="O5" s="610"/>
      <c r="P5" s="610"/>
      <c r="Q5" s="611"/>
      <c r="R5" s="612">
        <v>4743982</v>
      </c>
      <c r="S5" s="613"/>
      <c r="T5" s="613"/>
      <c r="U5" s="613"/>
      <c r="V5" s="613"/>
      <c r="W5" s="613"/>
      <c r="X5" s="613"/>
      <c r="Y5" s="614"/>
      <c r="Z5" s="615">
        <v>34.1</v>
      </c>
      <c r="AA5" s="615"/>
      <c r="AB5" s="615"/>
      <c r="AC5" s="615"/>
      <c r="AD5" s="616">
        <v>4743982</v>
      </c>
      <c r="AE5" s="616"/>
      <c r="AF5" s="616"/>
      <c r="AG5" s="616"/>
      <c r="AH5" s="616"/>
      <c r="AI5" s="616"/>
      <c r="AJ5" s="616"/>
      <c r="AK5" s="616"/>
      <c r="AL5" s="617">
        <v>91.8</v>
      </c>
      <c r="AM5" s="618"/>
      <c r="AN5" s="618"/>
      <c r="AO5" s="619"/>
      <c r="AP5" s="609" t="s">
        <v>169</v>
      </c>
      <c r="AQ5" s="610"/>
      <c r="AR5" s="610"/>
      <c r="AS5" s="610"/>
      <c r="AT5" s="610"/>
      <c r="AU5" s="610"/>
      <c r="AV5" s="610"/>
      <c r="AW5" s="610"/>
      <c r="AX5" s="610"/>
      <c r="AY5" s="610"/>
      <c r="AZ5" s="610"/>
      <c r="BA5" s="610"/>
      <c r="BB5" s="610"/>
      <c r="BC5" s="610"/>
      <c r="BD5" s="610"/>
      <c r="BE5" s="610"/>
      <c r="BF5" s="611"/>
      <c r="BG5" s="623">
        <v>4743982</v>
      </c>
      <c r="BH5" s="624"/>
      <c r="BI5" s="624"/>
      <c r="BJ5" s="624"/>
      <c r="BK5" s="624"/>
      <c r="BL5" s="624"/>
      <c r="BM5" s="624"/>
      <c r="BN5" s="625"/>
      <c r="BO5" s="626">
        <v>100</v>
      </c>
      <c r="BP5" s="626"/>
      <c r="BQ5" s="626"/>
      <c r="BR5" s="626"/>
      <c r="BS5" s="627">
        <v>53073</v>
      </c>
      <c r="BT5" s="627"/>
      <c r="BU5" s="627"/>
      <c r="BV5" s="627"/>
      <c r="BW5" s="627"/>
      <c r="BX5" s="627"/>
      <c r="BY5" s="627"/>
      <c r="BZ5" s="627"/>
      <c r="CA5" s="627"/>
      <c r="CB5" s="631"/>
      <c r="CD5" s="605" t="s">
        <v>164</v>
      </c>
      <c r="CE5" s="606"/>
      <c r="CF5" s="606"/>
      <c r="CG5" s="606"/>
      <c r="CH5" s="606"/>
      <c r="CI5" s="606"/>
      <c r="CJ5" s="606"/>
      <c r="CK5" s="606"/>
      <c r="CL5" s="606"/>
      <c r="CM5" s="606"/>
      <c r="CN5" s="606"/>
      <c r="CO5" s="606"/>
      <c r="CP5" s="606"/>
      <c r="CQ5" s="607"/>
      <c r="CR5" s="605" t="s">
        <v>170</v>
      </c>
      <c r="CS5" s="606"/>
      <c r="CT5" s="606"/>
      <c r="CU5" s="606"/>
      <c r="CV5" s="606"/>
      <c r="CW5" s="606"/>
      <c r="CX5" s="606"/>
      <c r="CY5" s="607"/>
      <c r="CZ5" s="605" t="s">
        <v>162</v>
      </c>
      <c r="DA5" s="606"/>
      <c r="DB5" s="606"/>
      <c r="DC5" s="607"/>
      <c r="DD5" s="605" t="s">
        <v>171</v>
      </c>
      <c r="DE5" s="606"/>
      <c r="DF5" s="606"/>
      <c r="DG5" s="606"/>
      <c r="DH5" s="606"/>
      <c r="DI5" s="606"/>
      <c r="DJ5" s="606"/>
      <c r="DK5" s="606"/>
      <c r="DL5" s="606"/>
      <c r="DM5" s="606"/>
      <c r="DN5" s="606"/>
      <c r="DO5" s="606"/>
      <c r="DP5" s="607"/>
      <c r="DQ5" s="605" t="s">
        <v>172</v>
      </c>
      <c r="DR5" s="606"/>
      <c r="DS5" s="606"/>
      <c r="DT5" s="606"/>
      <c r="DU5" s="606"/>
      <c r="DV5" s="606"/>
      <c r="DW5" s="606"/>
      <c r="DX5" s="606"/>
      <c r="DY5" s="606"/>
      <c r="DZ5" s="606"/>
      <c r="EA5" s="606"/>
      <c r="EB5" s="606"/>
      <c r="EC5" s="607"/>
    </row>
    <row r="6" spans="2:143" ht="11.25" customHeight="1" x14ac:dyDescent="0.2">
      <c r="B6" s="620" t="s">
        <v>173</v>
      </c>
      <c r="C6" s="621"/>
      <c r="D6" s="621"/>
      <c r="E6" s="621"/>
      <c r="F6" s="621"/>
      <c r="G6" s="621"/>
      <c r="H6" s="621"/>
      <c r="I6" s="621"/>
      <c r="J6" s="621"/>
      <c r="K6" s="621"/>
      <c r="L6" s="621"/>
      <c r="M6" s="621"/>
      <c r="N6" s="621"/>
      <c r="O6" s="621"/>
      <c r="P6" s="621"/>
      <c r="Q6" s="622"/>
      <c r="R6" s="623">
        <v>55899</v>
      </c>
      <c r="S6" s="624"/>
      <c r="T6" s="624"/>
      <c r="U6" s="624"/>
      <c r="V6" s="624"/>
      <c r="W6" s="624"/>
      <c r="X6" s="624"/>
      <c r="Y6" s="625"/>
      <c r="Z6" s="626">
        <v>0.4</v>
      </c>
      <c r="AA6" s="626"/>
      <c r="AB6" s="626"/>
      <c r="AC6" s="626"/>
      <c r="AD6" s="627">
        <v>55899</v>
      </c>
      <c r="AE6" s="627"/>
      <c r="AF6" s="627"/>
      <c r="AG6" s="627"/>
      <c r="AH6" s="627"/>
      <c r="AI6" s="627"/>
      <c r="AJ6" s="627"/>
      <c r="AK6" s="627"/>
      <c r="AL6" s="628">
        <v>1.1000000000000001</v>
      </c>
      <c r="AM6" s="629"/>
      <c r="AN6" s="629"/>
      <c r="AO6" s="630"/>
      <c r="AP6" s="620" t="s">
        <v>174</v>
      </c>
      <c r="AQ6" s="621"/>
      <c r="AR6" s="621"/>
      <c r="AS6" s="621"/>
      <c r="AT6" s="621"/>
      <c r="AU6" s="621"/>
      <c r="AV6" s="621"/>
      <c r="AW6" s="621"/>
      <c r="AX6" s="621"/>
      <c r="AY6" s="621"/>
      <c r="AZ6" s="621"/>
      <c r="BA6" s="621"/>
      <c r="BB6" s="621"/>
      <c r="BC6" s="621"/>
      <c r="BD6" s="621"/>
      <c r="BE6" s="621"/>
      <c r="BF6" s="622"/>
      <c r="BG6" s="623">
        <v>4743982</v>
      </c>
      <c r="BH6" s="624"/>
      <c r="BI6" s="624"/>
      <c r="BJ6" s="624"/>
      <c r="BK6" s="624"/>
      <c r="BL6" s="624"/>
      <c r="BM6" s="624"/>
      <c r="BN6" s="625"/>
      <c r="BO6" s="626">
        <v>100</v>
      </c>
      <c r="BP6" s="626"/>
      <c r="BQ6" s="626"/>
      <c r="BR6" s="626"/>
      <c r="BS6" s="627">
        <v>53073</v>
      </c>
      <c r="BT6" s="627"/>
      <c r="BU6" s="627"/>
      <c r="BV6" s="627"/>
      <c r="BW6" s="627"/>
      <c r="BX6" s="627"/>
      <c r="BY6" s="627"/>
      <c r="BZ6" s="627"/>
      <c r="CA6" s="627"/>
      <c r="CB6" s="631"/>
      <c r="CD6" s="634" t="s">
        <v>175</v>
      </c>
      <c r="CE6" s="635"/>
      <c r="CF6" s="635"/>
      <c r="CG6" s="635"/>
      <c r="CH6" s="635"/>
      <c r="CI6" s="635"/>
      <c r="CJ6" s="635"/>
      <c r="CK6" s="635"/>
      <c r="CL6" s="635"/>
      <c r="CM6" s="635"/>
      <c r="CN6" s="635"/>
      <c r="CO6" s="635"/>
      <c r="CP6" s="635"/>
      <c r="CQ6" s="636"/>
      <c r="CR6" s="623">
        <v>94749</v>
      </c>
      <c r="CS6" s="624"/>
      <c r="CT6" s="624"/>
      <c r="CU6" s="624"/>
      <c r="CV6" s="624"/>
      <c r="CW6" s="624"/>
      <c r="CX6" s="624"/>
      <c r="CY6" s="625"/>
      <c r="CZ6" s="617">
        <v>0.7</v>
      </c>
      <c r="DA6" s="618"/>
      <c r="DB6" s="618"/>
      <c r="DC6" s="637"/>
      <c r="DD6" s="632" t="s">
        <v>176</v>
      </c>
      <c r="DE6" s="624"/>
      <c r="DF6" s="624"/>
      <c r="DG6" s="624"/>
      <c r="DH6" s="624"/>
      <c r="DI6" s="624"/>
      <c r="DJ6" s="624"/>
      <c r="DK6" s="624"/>
      <c r="DL6" s="624"/>
      <c r="DM6" s="624"/>
      <c r="DN6" s="624"/>
      <c r="DO6" s="624"/>
      <c r="DP6" s="625"/>
      <c r="DQ6" s="632">
        <v>94749</v>
      </c>
      <c r="DR6" s="624"/>
      <c r="DS6" s="624"/>
      <c r="DT6" s="624"/>
      <c r="DU6" s="624"/>
      <c r="DV6" s="624"/>
      <c r="DW6" s="624"/>
      <c r="DX6" s="624"/>
      <c r="DY6" s="624"/>
      <c r="DZ6" s="624"/>
      <c r="EA6" s="624"/>
      <c r="EB6" s="624"/>
      <c r="EC6" s="633"/>
    </row>
    <row r="7" spans="2:143" ht="11.25" customHeight="1" x14ac:dyDescent="0.2">
      <c r="B7" s="620" t="s">
        <v>177</v>
      </c>
      <c r="C7" s="621"/>
      <c r="D7" s="621"/>
      <c r="E7" s="621"/>
      <c r="F7" s="621"/>
      <c r="G7" s="621"/>
      <c r="H7" s="621"/>
      <c r="I7" s="621"/>
      <c r="J7" s="621"/>
      <c r="K7" s="621"/>
      <c r="L7" s="621"/>
      <c r="M7" s="621"/>
      <c r="N7" s="621"/>
      <c r="O7" s="621"/>
      <c r="P7" s="621"/>
      <c r="Q7" s="622"/>
      <c r="R7" s="623">
        <v>1218</v>
      </c>
      <c r="S7" s="624"/>
      <c r="T7" s="624"/>
      <c r="U7" s="624"/>
      <c r="V7" s="624"/>
      <c r="W7" s="624"/>
      <c r="X7" s="624"/>
      <c r="Y7" s="625"/>
      <c r="Z7" s="626">
        <v>0</v>
      </c>
      <c r="AA7" s="626"/>
      <c r="AB7" s="626"/>
      <c r="AC7" s="626"/>
      <c r="AD7" s="627">
        <v>1218</v>
      </c>
      <c r="AE7" s="627"/>
      <c r="AF7" s="627"/>
      <c r="AG7" s="627"/>
      <c r="AH7" s="627"/>
      <c r="AI7" s="627"/>
      <c r="AJ7" s="627"/>
      <c r="AK7" s="627"/>
      <c r="AL7" s="628">
        <v>0</v>
      </c>
      <c r="AM7" s="629"/>
      <c r="AN7" s="629"/>
      <c r="AO7" s="630"/>
      <c r="AP7" s="620" t="s">
        <v>178</v>
      </c>
      <c r="AQ7" s="621"/>
      <c r="AR7" s="621"/>
      <c r="AS7" s="621"/>
      <c r="AT7" s="621"/>
      <c r="AU7" s="621"/>
      <c r="AV7" s="621"/>
      <c r="AW7" s="621"/>
      <c r="AX7" s="621"/>
      <c r="AY7" s="621"/>
      <c r="AZ7" s="621"/>
      <c r="BA7" s="621"/>
      <c r="BB7" s="621"/>
      <c r="BC7" s="621"/>
      <c r="BD7" s="621"/>
      <c r="BE7" s="621"/>
      <c r="BF7" s="622"/>
      <c r="BG7" s="623">
        <v>798709</v>
      </c>
      <c r="BH7" s="624"/>
      <c r="BI7" s="624"/>
      <c r="BJ7" s="624"/>
      <c r="BK7" s="624"/>
      <c r="BL7" s="624"/>
      <c r="BM7" s="624"/>
      <c r="BN7" s="625"/>
      <c r="BO7" s="626">
        <v>16.8</v>
      </c>
      <c r="BP7" s="626"/>
      <c r="BQ7" s="626"/>
      <c r="BR7" s="626"/>
      <c r="BS7" s="627">
        <v>53073</v>
      </c>
      <c r="BT7" s="627"/>
      <c r="BU7" s="627"/>
      <c r="BV7" s="627"/>
      <c r="BW7" s="627"/>
      <c r="BX7" s="627"/>
      <c r="BY7" s="627"/>
      <c r="BZ7" s="627"/>
      <c r="CA7" s="627"/>
      <c r="CB7" s="631"/>
      <c r="CD7" s="638" t="s">
        <v>179</v>
      </c>
      <c r="CE7" s="639"/>
      <c r="CF7" s="639"/>
      <c r="CG7" s="639"/>
      <c r="CH7" s="639"/>
      <c r="CI7" s="639"/>
      <c r="CJ7" s="639"/>
      <c r="CK7" s="639"/>
      <c r="CL7" s="639"/>
      <c r="CM7" s="639"/>
      <c r="CN7" s="639"/>
      <c r="CO7" s="639"/>
      <c r="CP7" s="639"/>
      <c r="CQ7" s="640"/>
      <c r="CR7" s="623">
        <v>2613640</v>
      </c>
      <c r="CS7" s="624"/>
      <c r="CT7" s="624"/>
      <c r="CU7" s="624"/>
      <c r="CV7" s="624"/>
      <c r="CW7" s="624"/>
      <c r="CX7" s="624"/>
      <c r="CY7" s="625"/>
      <c r="CZ7" s="626">
        <v>20.100000000000001</v>
      </c>
      <c r="DA7" s="626"/>
      <c r="DB7" s="626"/>
      <c r="DC7" s="626"/>
      <c r="DD7" s="632">
        <v>23037</v>
      </c>
      <c r="DE7" s="624"/>
      <c r="DF7" s="624"/>
      <c r="DG7" s="624"/>
      <c r="DH7" s="624"/>
      <c r="DI7" s="624"/>
      <c r="DJ7" s="624"/>
      <c r="DK7" s="624"/>
      <c r="DL7" s="624"/>
      <c r="DM7" s="624"/>
      <c r="DN7" s="624"/>
      <c r="DO7" s="624"/>
      <c r="DP7" s="625"/>
      <c r="DQ7" s="632">
        <v>2299891</v>
      </c>
      <c r="DR7" s="624"/>
      <c r="DS7" s="624"/>
      <c r="DT7" s="624"/>
      <c r="DU7" s="624"/>
      <c r="DV7" s="624"/>
      <c r="DW7" s="624"/>
      <c r="DX7" s="624"/>
      <c r="DY7" s="624"/>
      <c r="DZ7" s="624"/>
      <c r="EA7" s="624"/>
      <c r="EB7" s="624"/>
      <c r="EC7" s="633"/>
    </row>
    <row r="8" spans="2:143" ht="11.25" customHeight="1" x14ac:dyDescent="0.2">
      <c r="B8" s="620" t="s">
        <v>180</v>
      </c>
      <c r="C8" s="621"/>
      <c r="D8" s="621"/>
      <c r="E8" s="621"/>
      <c r="F8" s="621"/>
      <c r="G8" s="621"/>
      <c r="H8" s="621"/>
      <c r="I8" s="621"/>
      <c r="J8" s="621"/>
      <c r="K8" s="621"/>
      <c r="L8" s="621"/>
      <c r="M8" s="621"/>
      <c r="N8" s="621"/>
      <c r="O8" s="621"/>
      <c r="P8" s="621"/>
      <c r="Q8" s="622"/>
      <c r="R8" s="623">
        <v>7721</v>
      </c>
      <c r="S8" s="624"/>
      <c r="T8" s="624"/>
      <c r="U8" s="624"/>
      <c r="V8" s="624"/>
      <c r="W8" s="624"/>
      <c r="X8" s="624"/>
      <c r="Y8" s="625"/>
      <c r="Z8" s="626">
        <v>0.1</v>
      </c>
      <c r="AA8" s="626"/>
      <c r="AB8" s="626"/>
      <c r="AC8" s="626"/>
      <c r="AD8" s="627">
        <v>7721</v>
      </c>
      <c r="AE8" s="627"/>
      <c r="AF8" s="627"/>
      <c r="AG8" s="627"/>
      <c r="AH8" s="627"/>
      <c r="AI8" s="627"/>
      <c r="AJ8" s="627"/>
      <c r="AK8" s="627"/>
      <c r="AL8" s="628">
        <v>0.1</v>
      </c>
      <c r="AM8" s="629"/>
      <c r="AN8" s="629"/>
      <c r="AO8" s="630"/>
      <c r="AP8" s="620" t="s">
        <v>181</v>
      </c>
      <c r="AQ8" s="621"/>
      <c r="AR8" s="621"/>
      <c r="AS8" s="621"/>
      <c r="AT8" s="621"/>
      <c r="AU8" s="621"/>
      <c r="AV8" s="621"/>
      <c r="AW8" s="621"/>
      <c r="AX8" s="621"/>
      <c r="AY8" s="621"/>
      <c r="AZ8" s="621"/>
      <c r="BA8" s="621"/>
      <c r="BB8" s="621"/>
      <c r="BC8" s="621"/>
      <c r="BD8" s="621"/>
      <c r="BE8" s="621"/>
      <c r="BF8" s="622"/>
      <c r="BG8" s="623">
        <v>18748</v>
      </c>
      <c r="BH8" s="624"/>
      <c r="BI8" s="624"/>
      <c r="BJ8" s="624"/>
      <c r="BK8" s="624"/>
      <c r="BL8" s="624"/>
      <c r="BM8" s="624"/>
      <c r="BN8" s="625"/>
      <c r="BO8" s="626">
        <v>0.4</v>
      </c>
      <c r="BP8" s="626"/>
      <c r="BQ8" s="626"/>
      <c r="BR8" s="626"/>
      <c r="BS8" s="627" t="s">
        <v>76</v>
      </c>
      <c r="BT8" s="627"/>
      <c r="BU8" s="627"/>
      <c r="BV8" s="627"/>
      <c r="BW8" s="627"/>
      <c r="BX8" s="627"/>
      <c r="BY8" s="627"/>
      <c r="BZ8" s="627"/>
      <c r="CA8" s="627"/>
      <c r="CB8" s="631"/>
      <c r="CD8" s="638" t="s">
        <v>182</v>
      </c>
      <c r="CE8" s="639"/>
      <c r="CF8" s="639"/>
      <c r="CG8" s="639"/>
      <c r="CH8" s="639"/>
      <c r="CI8" s="639"/>
      <c r="CJ8" s="639"/>
      <c r="CK8" s="639"/>
      <c r="CL8" s="639"/>
      <c r="CM8" s="639"/>
      <c r="CN8" s="639"/>
      <c r="CO8" s="639"/>
      <c r="CP8" s="639"/>
      <c r="CQ8" s="640"/>
      <c r="CR8" s="623">
        <v>3331421</v>
      </c>
      <c r="CS8" s="624"/>
      <c r="CT8" s="624"/>
      <c r="CU8" s="624"/>
      <c r="CV8" s="624"/>
      <c r="CW8" s="624"/>
      <c r="CX8" s="624"/>
      <c r="CY8" s="625"/>
      <c r="CZ8" s="626">
        <v>25.6</v>
      </c>
      <c r="DA8" s="626"/>
      <c r="DB8" s="626"/>
      <c r="DC8" s="626"/>
      <c r="DD8" s="632">
        <v>1418815</v>
      </c>
      <c r="DE8" s="624"/>
      <c r="DF8" s="624"/>
      <c r="DG8" s="624"/>
      <c r="DH8" s="624"/>
      <c r="DI8" s="624"/>
      <c r="DJ8" s="624"/>
      <c r="DK8" s="624"/>
      <c r="DL8" s="624"/>
      <c r="DM8" s="624"/>
      <c r="DN8" s="624"/>
      <c r="DO8" s="624"/>
      <c r="DP8" s="625"/>
      <c r="DQ8" s="632">
        <v>1166662</v>
      </c>
      <c r="DR8" s="624"/>
      <c r="DS8" s="624"/>
      <c r="DT8" s="624"/>
      <c r="DU8" s="624"/>
      <c r="DV8" s="624"/>
      <c r="DW8" s="624"/>
      <c r="DX8" s="624"/>
      <c r="DY8" s="624"/>
      <c r="DZ8" s="624"/>
      <c r="EA8" s="624"/>
      <c r="EB8" s="624"/>
      <c r="EC8" s="633"/>
    </row>
    <row r="9" spans="2:143" ht="11.25" customHeight="1" x14ac:dyDescent="0.2">
      <c r="B9" s="620" t="s">
        <v>183</v>
      </c>
      <c r="C9" s="621"/>
      <c r="D9" s="621"/>
      <c r="E9" s="621"/>
      <c r="F9" s="621"/>
      <c r="G9" s="621"/>
      <c r="H9" s="621"/>
      <c r="I9" s="621"/>
      <c r="J9" s="621"/>
      <c r="K9" s="621"/>
      <c r="L9" s="621"/>
      <c r="M9" s="621"/>
      <c r="N9" s="621"/>
      <c r="O9" s="621"/>
      <c r="P9" s="621"/>
      <c r="Q9" s="622"/>
      <c r="R9" s="623">
        <v>9018</v>
      </c>
      <c r="S9" s="624"/>
      <c r="T9" s="624"/>
      <c r="U9" s="624"/>
      <c r="V9" s="624"/>
      <c r="W9" s="624"/>
      <c r="X9" s="624"/>
      <c r="Y9" s="625"/>
      <c r="Z9" s="626">
        <v>0.1</v>
      </c>
      <c r="AA9" s="626"/>
      <c r="AB9" s="626"/>
      <c r="AC9" s="626"/>
      <c r="AD9" s="627">
        <v>9018</v>
      </c>
      <c r="AE9" s="627"/>
      <c r="AF9" s="627"/>
      <c r="AG9" s="627"/>
      <c r="AH9" s="627"/>
      <c r="AI9" s="627"/>
      <c r="AJ9" s="627"/>
      <c r="AK9" s="627"/>
      <c r="AL9" s="628">
        <v>0.2</v>
      </c>
      <c r="AM9" s="629"/>
      <c r="AN9" s="629"/>
      <c r="AO9" s="630"/>
      <c r="AP9" s="620" t="s">
        <v>184</v>
      </c>
      <c r="AQ9" s="621"/>
      <c r="AR9" s="621"/>
      <c r="AS9" s="621"/>
      <c r="AT9" s="621"/>
      <c r="AU9" s="621"/>
      <c r="AV9" s="621"/>
      <c r="AW9" s="621"/>
      <c r="AX9" s="621"/>
      <c r="AY9" s="621"/>
      <c r="AZ9" s="621"/>
      <c r="BA9" s="621"/>
      <c r="BB9" s="621"/>
      <c r="BC9" s="621"/>
      <c r="BD9" s="621"/>
      <c r="BE9" s="621"/>
      <c r="BF9" s="622"/>
      <c r="BG9" s="623">
        <v>548385</v>
      </c>
      <c r="BH9" s="624"/>
      <c r="BI9" s="624"/>
      <c r="BJ9" s="624"/>
      <c r="BK9" s="624"/>
      <c r="BL9" s="624"/>
      <c r="BM9" s="624"/>
      <c r="BN9" s="625"/>
      <c r="BO9" s="626">
        <v>11.6</v>
      </c>
      <c r="BP9" s="626"/>
      <c r="BQ9" s="626"/>
      <c r="BR9" s="626"/>
      <c r="BS9" s="627" t="s">
        <v>76</v>
      </c>
      <c r="BT9" s="627"/>
      <c r="BU9" s="627"/>
      <c r="BV9" s="627"/>
      <c r="BW9" s="627"/>
      <c r="BX9" s="627"/>
      <c r="BY9" s="627"/>
      <c r="BZ9" s="627"/>
      <c r="CA9" s="627"/>
      <c r="CB9" s="631"/>
      <c r="CD9" s="638" t="s">
        <v>185</v>
      </c>
      <c r="CE9" s="639"/>
      <c r="CF9" s="639"/>
      <c r="CG9" s="639"/>
      <c r="CH9" s="639"/>
      <c r="CI9" s="639"/>
      <c r="CJ9" s="639"/>
      <c r="CK9" s="639"/>
      <c r="CL9" s="639"/>
      <c r="CM9" s="639"/>
      <c r="CN9" s="639"/>
      <c r="CO9" s="639"/>
      <c r="CP9" s="639"/>
      <c r="CQ9" s="640"/>
      <c r="CR9" s="623">
        <v>883582</v>
      </c>
      <c r="CS9" s="624"/>
      <c r="CT9" s="624"/>
      <c r="CU9" s="624"/>
      <c r="CV9" s="624"/>
      <c r="CW9" s="624"/>
      <c r="CX9" s="624"/>
      <c r="CY9" s="625"/>
      <c r="CZ9" s="626">
        <v>6.8</v>
      </c>
      <c r="DA9" s="626"/>
      <c r="DB9" s="626"/>
      <c r="DC9" s="626"/>
      <c r="DD9" s="632">
        <v>46191</v>
      </c>
      <c r="DE9" s="624"/>
      <c r="DF9" s="624"/>
      <c r="DG9" s="624"/>
      <c r="DH9" s="624"/>
      <c r="DI9" s="624"/>
      <c r="DJ9" s="624"/>
      <c r="DK9" s="624"/>
      <c r="DL9" s="624"/>
      <c r="DM9" s="624"/>
      <c r="DN9" s="624"/>
      <c r="DO9" s="624"/>
      <c r="DP9" s="625"/>
      <c r="DQ9" s="632">
        <v>768076</v>
      </c>
      <c r="DR9" s="624"/>
      <c r="DS9" s="624"/>
      <c r="DT9" s="624"/>
      <c r="DU9" s="624"/>
      <c r="DV9" s="624"/>
      <c r="DW9" s="624"/>
      <c r="DX9" s="624"/>
      <c r="DY9" s="624"/>
      <c r="DZ9" s="624"/>
      <c r="EA9" s="624"/>
      <c r="EB9" s="624"/>
      <c r="EC9" s="633"/>
    </row>
    <row r="10" spans="2:143" ht="11.25" customHeight="1" x14ac:dyDescent="0.2">
      <c r="B10" s="620" t="s">
        <v>186</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66</v>
      </c>
      <c r="AA10" s="626"/>
      <c r="AB10" s="626"/>
      <c r="AC10" s="626"/>
      <c r="AD10" s="627" t="s">
        <v>187</v>
      </c>
      <c r="AE10" s="627"/>
      <c r="AF10" s="627"/>
      <c r="AG10" s="627"/>
      <c r="AH10" s="627"/>
      <c r="AI10" s="627"/>
      <c r="AJ10" s="627"/>
      <c r="AK10" s="627"/>
      <c r="AL10" s="628" t="s">
        <v>176</v>
      </c>
      <c r="AM10" s="629"/>
      <c r="AN10" s="629"/>
      <c r="AO10" s="630"/>
      <c r="AP10" s="620" t="s">
        <v>188</v>
      </c>
      <c r="AQ10" s="621"/>
      <c r="AR10" s="621"/>
      <c r="AS10" s="621"/>
      <c r="AT10" s="621"/>
      <c r="AU10" s="621"/>
      <c r="AV10" s="621"/>
      <c r="AW10" s="621"/>
      <c r="AX10" s="621"/>
      <c r="AY10" s="621"/>
      <c r="AZ10" s="621"/>
      <c r="BA10" s="621"/>
      <c r="BB10" s="621"/>
      <c r="BC10" s="621"/>
      <c r="BD10" s="621"/>
      <c r="BE10" s="621"/>
      <c r="BF10" s="622"/>
      <c r="BG10" s="623">
        <v>45538</v>
      </c>
      <c r="BH10" s="624"/>
      <c r="BI10" s="624"/>
      <c r="BJ10" s="624"/>
      <c r="BK10" s="624"/>
      <c r="BL10" s="624"/>
      <c r="BM10" s="624"/>
      <c r="BN10" s="625"/>
      <c r="BO10" s="626">
        <v>1</v>
      </c>
      <c r="BP10" s="626"/>
      <c r="BQ10" s="626"/>
      <c r="BR10" s="626"/>
      <c r="BS10" s="627" t="s">
        <v>176</v>
      </c>
      <c r="BT10" s="627"/>
      <c r="BU10" s="627"/>
      <c r="BV10" s="627"/>
      <c r="BW10" s="627"/>
      <c r="BX10" s="627"/>
      <c r="BY10" s="627"/>
      <c r="BZ10" s="627"/>
      <c r="CA10" s="627"/>
      <c r="CB10" s="631"/>
      <c r="CD10" s="638" t="s">
        <v>189</v>
      </c>
      <c r="CE10" s="639"/>
      <c r="CF10" s="639"/>
      <c r="CG10" s="639"/>
      <c r="CH10" s="639"/>
      <c r="CI10" s="639"/>
      <c r="CJ10" s="639"/>
      <c r="CK10" s="639"/>
      <c r="CL10" s="639"/>
      <c r="CM10" s="639"/>
      <c r="CN10" s="639"/>
      <c r="CO10" s="639"/>
      <c r="CP10" s="639"/>
      <c r="CQ10" s="640"/>
      <c r="CR10" s="623">
        <v>45063</v>
      </c>
      <c r="CS10" s="624"/>
      <c r="CT10" s="624"/>
      <c r="CU10" s="624"/>
      <c r="CV10" s="624"/>
      <c r="CW10" s="624"/>
      <c r="CX10" s="624"/>
      <c r="CY10" s="625"/>
      <c r="CZ10" s="626">
        <v>0.3</v>
      </c>
      <c r="DA10" s="626"/>
      <c r="DB10" s="626"/>
      <c r="DC10" s="626"/>
      <c r="DD10" s="632" t="s">
        <v>176</v>
      </c>
      <c r="DE10" s="624"/>
      <c r="DF10" s="624"/>
      <c r="DG10" s="624"/>
      <c r="DH10" s="624"/>
      <c r="DI10" s="624"/>
      <c r="DJ10" s="624"/>
      <c r="DK10" s="624"/>
      <c r="DL10" s="624"/>
      <c r="DM10" s="624"/>
      <c r="DN10" s="624"/>
      <c r="DO10" s="624"/>
      <c r="DP10" s="625"/>
      <c r="DQ10" s="632">
        <v>12663</v>
      </c>
      <c r="DR10" s="624"/>
      <c r="DS10" s="624"/>
      <c r="DT10" s="624"/>
      <c r="DU10" s="624"/>
      <c r="DV10" s="624"/>
      <c r="DW10" s="624"/>
      <c r="DX10" s="624"/>
      <c r="DY10" s="624"/>
      <c r="DZ10" s="624"/>
      <c r="EA10" s="624"/>
      <c r="EB10" s="624"/>
      <c r="EC10" s="633"/>
    </row>
    <row r="11" spans="2:143" ht="11.25" customHeight="1" x14ac:dyDescent="0.2">
      <c r="B11" s="620" t="s">
        <v>190</v>
      </c>
      <c r="C11" s="621"/>
      <c r="D11" s="621"/>
      <c r="E11" s="621"/>
      <c r="F11" s="621"/>
      <c r="G11" s="621"/>
      <c r="H11" s="621"/>
      <c r="I11" s="621"/>
      <c r="J11" s="621"/>
      <c r="K11" s="621"/>
      <c r="L11" s="621"/>
      <c r="M11" s="621"/>
      <c r="N11" s="621"/>
      <c r="O11" s="621"/>
      <c r="P11" s="621"/>
      <c r="Q11" s="622"/>
      <c r="R11" s="623">
        <v>248335</v>
      </c>
      <c r="S11" s="624"/>
      <c r="T11" s="624"/>
      <c r="U11" s="624"/>
      <c r="V11" s="624"/>
      <c r="W11" s="624"/>
      <c r="X11" s="624"/>
      <c r="Y11" s="625"/>
      <c r="Z11" s="628">
        <v>1.8</v>
      </c>
      <c r="AA11" s="629"/>
      <c r="AB11" s="629"/>
      <c r="AC11" s="641"/>
      <c r="AD11" s="632">
        <v>248335</v>
      </c>
      <c r="AE11" s="624"/>
      <c r="AF11" s="624"/>
      <c r="AG11" s="624"/>
      <c r="AH11" s="624"/>
      <c r="AI11" s="624"/>
      <c r="AJ11" s="624"/>
      <c r="AK11" s="625"/>
      <c r="AL11" s="628">
        <v>4.8</v>
      </c>
      <c r="AM11" s="629"/>
      <c r="AN11" s="629"/>
      <c r="AO11" s="630"/>
      <c r="AP11" s="620" t="s">
        <v>191</v>
      </c>
      <c r="AQ11" s="621"/>
      <c r="AR11" s="621"/>
      <c r="AS11" s="621"/>
      <c r="AT11" s="621"/>
      <c r="AU11" s="621"/>
      <c r="AV11" s="621"/>
      <c r="AW11" s="621"/>
      <c r="AX11" s="621"/>
      <c r="AY11" s="621"/>
      <c r="AZ11" s="621"/>
      <c r="BA11" s="621"/>
      <c r="BB11" s="621"/>
      <c r="BC11" s="621"/>
      <c r="BD11" s="621"/>
      <c r="BE11" s="621"/>
      <c r="BF11" s="622"/>
      <c r="BG11" s="623">
        <v>186038</v>
      </c>
      <c r="BH11" s="624"/>
      <c r="BI11" s="624"/>
      <c r="BJ11" s="624"/>
      <c r="BK11" s="624"/>
      <c r="BL11" s="624"/>
      <c r="BM11" s="624"/>
      <c r="BN11" s="625"/>
      <c r="BO11" s="626">
        <v>3.9</v>
      </c>
      <c r="BP11" s="626"/>
      <c r="BQ11" s="626"/>
      <c r="BR11" s="626"/>
      <c r="BS11" s="627">
        <v>53073</v>
      </c>
      <c r="BT11" s="627"/>
      <c r="BU11" s="627"/>
      <c r="BV11" s="627"/>
      <c r="BW11" s="627"/>
      <c r="BX11" s="627"/>
      <c r="BY11" s="627"/>
      <c r="BZ11" s="627"/>
      <c r="CA11" s="627"/>
      <c r="CB11" s="631"/>
      <c r="CD11" s="638" t="s">
        <v>192</v>
      </c>
      <c r="CE11" s="639"/>
      <c r="CF11" s="639"/>
      <c r="CG11" s="639"/>
      <c r="CH11" s="639"/>
      <c r="CI11" s="639"/>
      <c r="CJ11" s="639"/>
      <c r="CK11" s="639"/>
      <c r="CL11" s="639"/>
      <c r="CM11" s="639"/>
      <c r="CN11" s="639"/>
      <c r="CO11" s="639"/>
      <c r="CP11" s="639"/>
      <c r="CQ11" s="640"/>
      <c r="CR11" s="623">
        <v>1724312</v>
      </c>
      <c r="CS11" s="624"/>
      <c r="CT11" s="624"/>
      <c r="CU11" s="624"/>
      <c r="CV11" s="624"/>
      <c r="CW11" s="624"/>
      <c r="CX11" s="624"/>
      <c r="CY11" s="625"/>
      <c r="CZ11" s="626">
        <v>13.2</v>
      </c>
      <c r="DA11" s="626"/>
      <c r="DB11" s="626"/>
      <c r="DC11" s="626"/>
      <c r="DD11" s="632">
        <v>920603</v>
      </c>
      <c r="DE11" s="624"/>
      <c r="DF11" s="624"/>
      <c r="DG11" s="624"/>
      <c r="DH11" s="624"/>
      <c r="DI11" s="624"/>
      <c r="DJ11" s="624"/>
      <c r="DK11" s="624"/>
      <c r="DL11" s="624"/>
      <c r="DM11" s="624"/>
      <c r="DN11" s="624"/>
      <c r="DO11" s="624"/>
      <c r="DP11" s="625"/>
      <c r="DQ11" s="632">
        <v>866323</v>
      </c>
      <c r="DR11" s="624"/>
      <c r="DS11" s="624"/>
      <c r="DT11" s="624"/>
      <c r="DU11" s="624"/>
      <c r="DV11" s="624"/>
      <c r="DW11" s="624"/>
      <c r="DX11" s="624"/>
      <c r="DY11" s="624"/>
      <c r="DZ11" s="624"/>
      <c r="EA11" s="624"/>
      <c r="EB11" s="624"/>
      <c r="EC11" s="633"/>
    </row>
    <row r="12" spans="2:143" ht="11.25" customHeight="1" x14ac:dyDescent="0.2">
      <c r="B12" s="620" t="s">
        <v>193</v>
      </c>
      <c r="C12" s="621"/>
      <c r="D12" s="621"/>
      <c r="E12" s="621"/>
      <c r="F12" s="621"/>
      <c r="G12" s="621"/>
      <c r="H12" s="621"/>
      <c r="I12" s="621"/>
      <c r="J12" s="621"/>
      <c r="K12" s="621"/>
      <c r="L12" s="621"/>
      <c r="M12" s="621"/>
      <c r="N12" s="621"/>
      <c r="O12" s="621"/>
      <c r="P12" s="621"/>
      <c r="Q12" s="622"/>
      <c r="R12" s="623">
        <v>37</v>
      </c>
      <c r="S12" s="624"/>
      <c r="T12" s="624"/>
      <c r="U12" s="624"/>
      <c r="V12" s="624"/>
      <c r="W12" s="624"/>
      <c r="X12" s="624"/>
      <c r="Y12" s="625"/>
      <c r="Z12" s="626">
        <v>0</v>
      </c>
      <c r="AA12" s="626"/>
      <c r="AB12" s="626"/>
      <c r="AC12" s="626"/>
      <c r="AD12" s="627">
        <v>37</v>
      </c>
      <c r="AE12" s="627"/>
      <c r="AF12" s="627"/>
      <c r="AG12" s="627"/>
      <c r="AH12" s="627"/>
      <c r="AI12" s="627"/>
      <c r="AJ12" s="627"/>
      <c r="AK12" s="627"/>
      <c r="AL12" s="628">
        <v>0</v>
      </c>
      <c r="AM12" s="629"/>
      <c r="AN12" s="629"/>
      <c r="AO12" s="630"/>
      <c r="AP12" s="620" t="s">
        <v>194</v>
      </c>
      <c r="AQ12" s="621"/>
      <c r="AR12" s="621"/>
      <c r="AS12" s="621"/>
      <c r="AT12" s="621"/>
      <c r="AU12" s="621"/>
      <c r="AV12" s="621"/>
      <c r="AW12" s="621"/>
      <c r="AX12" s="621"/>
      <c r="AY12" s="621"/>
      <c r="AZ12" s="621"/>
      <c r="BA12" s="621"/>
      <c r="BB12" s="621"/>
      <c r="BC12" s="621"/>
      <c r="BD12" s="621"/>
      <c r="BE12" s="621"/>
      <c r="BF12" s="622"/>
      <c r="BG12" s="623">
        <v>3812204</v>
      </c>
      <c r="BH12" s="624"/>
      <c r="BI12" s="624"/>
      <c r="BJ12" s="624"/>
      <c r="BK12" s="624"/>
      <c r="BL12" s="624"/>
      <c r="BM12" s="624"/>
      <c r="BN12" s="625"/>
      <c r="BO12" s="626">
        <v>80.400000000000006</v>
      </c>
      <c r="BP12" s="626"/>
      <c r="BQ12" s="626"/>
      <c r="BR12" s="626"/>
      <c r="BS12" s="627" t="s">
        <v>66</v>
      </c>
      <c r="BT12" s="627"/>
      <c r="BU12" s="627"/>
      <c r="BV12" s="627"/>
      <c r="BW12" s="627"/>
      <c r="BX12" s="627"/>
      <c r="BY12" s="627"/>
      <c r="BZ12" s="627"/>
      <c r="CA12" s="627"/>
      <c r="CB12" s="631"/>
      <c r="CD12" s="638" t="s">
        <v>195</v>
      </c>
      <c r="CE12" s="639"/>
      <c r="CF12" s="639"/>
      <c r="CG12" s="639"/>
      <c r="CH12" s="639"/>
      <c r="CI12" s="639"/>
      <c r="CJ12" s="639"/>
      <c r="CK12" s="639"/>
      <c r="CL12" s="639"/>
      <c r="CM12" s="639"/>
      <c r="CN12" s="639"/>
      <c r="CO12" s="639"/>
      <c r="CP12" s="639"/>
      <c r="CQ12" s="640"/>
      <c r="CR12" s="623">
        <v>595017</v>
      </c>
      <c r="CS12" s="624"/>
      <c r="CT12" s="624"/>
      <c r="CU12" s="624"/>
      <c r="CV12" s="624"/>
      <c r="CW12" s="624"/>
      <c r="CX12" s="624"/>
      <c r="CY12" s="625"/>
      <c r="CZ12" s="626">
        <v>4.5999999999999996</v>
      </c>
      <c r="DA12" s="626"/>
      <c r="DB12" s="626"/>
      <c r="DC12" s="626"/>
      <c r="DD12" s="632">
        <v>173148</v>
      </c>
      <c r="DE12" s="624"/>
      <c r="DF12" s="624"/>
      <c r="DG12" s="624"/>
      <c r="DH12" s="624"/>
      <c r="DI12" s="624"/>
      <c r="DJ12" s="624"/>
      <c r="DK12" s="624"/>
      <c r="DL12" s="624"/>
      <c r="DM12" s="624"/>
      <c r="DN12" s="624"/>
      <c r="DO12" s="624"/>
      <c r="DP12" s="625"/>
      <c r="DQ12" s="632">
        <v>425643</v>
      </c>
      <c r="DR12" s="624"/>
      <c r="DS12" s="624"/>
      <c r="DT12" s="624"/>
      <c r="DU12" s="624"/>
      <c r="DV12" s="624"/>
      <c r="DW12" s="624"/>
      <c r="DX12" s="624"/>
      <c r="DY12" s="624"/>
      <c r="DZ12" s="624"/>
      <c r="EA12" s="624"/>
      <c r="EB12" s="624"/>
      <c r="EC12" s="633"/>
    </row>
    <row r="13" spans="2:143" ht="11.25" customHeight="1" x14ac:dyDescent="0.2">
      <c r="B13" s="620" t="s">
        <v>196</v>
      </c>
      <c r="C13" s="621"/>
      <c r="D13" s="621"/>
      <c r="E13" s="621"/>
      <c r="F13" s="621"/>
      <c r="G13" s="621"/>
      <c r="H13" s="621"/>
      <c r="I13" s="621"/>
      <c r="J13" s="621"/>
      <c r="K13" s="621"/>
      <c r="L13" s="621"/>
      <c r="M13" s="621"/>
      <c r="N13" s="621"/>
      <c r="O13" s="621"/>
      <c r="P13" s="621"/>
      <c r="Q13" s="622"/>
      <c r="R13" s="623" t="s">
        <v>66</v>
      </c>
      <c r="S13" s="624"/>
      <c r="T13" s="624"/>
      <c r="U13" s="624"/>
      <c r="V13" s="624"/>
      <c r="W13" s="624"/>
      <c r="X13" s="624"/>
      <c r="Y13" s="625"/>
      <c r="Z13" s="626" t="s">
        <v>66</v>
      </c>
      <c r="AA13" s="626"/>
      <c r="AB13" s="626"/>
      <c r="AC13" s="626"/>
      <c r="AD13" s="627" t="s">
        <v>187</v>
      </c>
      <c r="AE13" s="627"/>
      <c r="AF13" s="627"/>
      <c r="AG13" s="627"/>
      <c r="AH13" s="627"/>
      <c r="AI13" s="627"/>
      <c r="AJ13" s="627"/>
      <c r="AK13" s="627"/>
      <c r="AL13" s="628" t="s">
        <v>176</v>
      </c>
      <c r="AM13" s="629"/>
      <c r="AN13" s="629"/>
      <c r="AO13" s="630"/>
      <c r="AP13" s="620" t="s">
        <v>197</v>
      </c>
      <c r="AQ13" s="621"/>
      <c r="AR13" s="621"/>
      <c r="AS13" s="621"/>
      <c r="AT13" s="621"/>
      <c r="AU13" s="621"/>
      <c r="AV13" s="621"/>
      <c r="AW13" s="621"/>
      <c r="AX13" s="621"/>
      <c r="AY13" s="621"/>
      <c r="AZ13" s="621"/>
      <c r="BA13" s="621"/>
      <c r="BB13" s="621"/>
      <c r="BC13" s="621"/>
      <c r="BD13" s="621"/>
      <c r="BE13" s="621"/>
      <c r="BF13" s="622"/>
      <c r="BG13" s="623">
        <v>3809823</v>
      </c>
      <c r="BH13" s="624"/>
      <c r="BI13" s="624"/>
      <c r="BJ13" s="624"/>
      <c r="BK13" s="624"/>
      <c r="BL13" s="624"/>
      <c r="BM13" s="624"/>
      <c r="BN13" s="625"/>
      <c r="BO13" s="626">
        <v>80.3</v>
      </c>
      <c r="BP13" s="626"/>
      <c r="BQ13" s="626"/>
      <c r="BR13" s="626"/>
      <c r="BS13" s="627" t="s">
        <v>76</v>
      </c>
      <c r="BT13" s="627"/>
      <c r="BU13" s="627"/>
      <c r="BV13" s="627"/>
      <c r="BW13" s="627"/>
      <c r="BX13" s="627"/>
      <c r="BY13" s="627"/>
      <c r="BZ13" s="627"/>
      <c r="CA13" s="627"/>
      <c r="CB13" s="631"/>
      <c r="CD13" s="638" t="s">
        <v>198</v>
      </c>
      <c r="CE13" s="639"/>
      <c r="CF13" s="639"/>
      <c r="CG13" s="639"/>
      <c r="CH13" s="639"/>
      <c r="CI13" s="639"/>
      <c r="CJ13" s="639"/>
      <c r="CK13" s="639"/>
      <c r="CL13" s="639"/>
      <c r="CM13" s="639"/>
      <c r="CN13" s="639"/>
      <c r="CO13" s="639"/>
      <c r="CP13" s="639"/>
      <c r="CQ13" s="640"/>
      <c r="CR13" s="623">
        <v>2123894</v>
      </c>
      <c r="CS13" s="624"/>
      <c r="CT13" s="624"/>
      <c r="CU13" s="624"/>
      <c r="CV13" s="624"/>
      <c r="CW13" s="624"/>
      <c r="CX13" s="624"/>
      <c r="CY13" s="625"/>
      <c r="CZ13" s="626">
        <v>16.3</v>
      </c>
      <c r="DA13" s="626"/>
      <c r="DB13" s="626"/>
      <c r="DC13" s="626"/>
      <c r="DD13" s="632">
        <v>1254092</v>
      </c>
      <c r="DE13" s="624"/>
      <c r="DF13" s="624"/>
      <c r="DG13" s="624"/>
      <c r="DH13" s="624"/>
      <c r="DI13" s="624"/>
      <c r="DJ13" s="624"/>
      <c r="DK13" s="624"/>
      <c r="DL13" s="624"/>
      <c r="DM13" s="624"/>
      <c r="DN13" s="624"/>
      <c r="DO13" s="624"/>
      <c r="DP13" s="625"/>
      <c r="DQ13" s="632">
        <v>1623390</v>
      </c>
      <c r="DR13" s="624"/>
      <c r="DS13" s="624"/>
      <c r="DT13" s="624"/>
      <c r="DU13" s="624"/>
      <c r="DV13" s="624"/>
      <c r="DW13" s="624"/>
      <c r="DX13" s="624"/>
      <c r="DY13" s="624"/>
      <c r="DZ13" s="624"/>
      <c r="EA13" s="624"/>
      <c r="EB13" s="624"/>
      <c r="EC13" s="633"/>
    </row>
    <row r="14" spans="2:143" ht="11.25" customHeight="1" x14ac:dyDescent="0.2">
      <c r="B14" s="620" t="s">
        <v>199</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66</v>
      </c>
      <c r="AA14" s="626"/>
      <c r="AB14" s="626"/>
      <c r="AC14" s="626"/>
      <c r="AD14" s="627" t="s">
        <v>176</v>
      </c>
      <c r="AE14" s="627"/>
      <c r="AF14" s="627"/>
      <c r="AG14" s="627"/>
      <c r="AH14" s="627"/>
      <c r="AI14" s="627"/>
      <c r="AJ14" s="627"/>
      <c r="AK14" s="627"/>
      <c r="AL14" s="628" t="s">
        <v>176</v>
      </c>
      <c r="AM14" s="629"/>
      <c r="AN14" s="629"/>
      <c r="AO14" s="630"/>
      <c r="AP14" s="620" t="s">
        <v>200</v>
      </c>
      <c r="AQ14" s="621"/>
      <c r="AR14" s="621"/>
      <c r="AS14" s="621"/>
      <c r="AT14" s="621"/>
      <c r="AU14" s="621"/>
      <c r="AV14" s="621"/>
      <c r="AW14" s="621"/>
      <c r="AX14" s="621"/>
      <c r="AY14" s="621"/>
      <c r="AZ14" s="621"/>
      <c r="BA14" s="621"/>
      <c r="BB14" s="621"/>
      <c r="BC14" s="621"/>
      <c r="BD14" s="621"/>
      <c r="BE14" s="621"/>
      <c r="BF14" s="622"/>
      <c r="BG14" s="623">
        <v>35617</v>
      </c>
      <c r="BH14" s="624"/>
      <c r="BI14" s="624"/>
      <c r="BJ14" s="624"/>
      <c r="BK14" s="624"/>
      <c r="BL14" s="624"/>
      <c r="BM14" s="624"/>
      <c r="BN14" s="625"/>
      <c r="BO14" s="626">
        <v>0.8</v>
      </c>
      <c r="BP14" s="626"/>
      <c r="BQ14" s="626"/>
      <c r="BR14" s="626"/>
      <c r="BS14" s="627" t="s">
        <v>176</v>
      </c>
      <c r="BT14" s="627"/>
      <c r="BU14" s="627"/>
      <c r="BV14" s="627"/>
      <c r="BW14" s="627"/>
      <c r="BX14" s="627"/>
      <c r="BY14" s="627"/>
      <c r="BZ14" s="627"/>
      <c r="CA14" s="627"/>
      <c r="CB14" s="631"/>
      <c r="CD14" s="638" t="s">
        <v>201</v>
      </c>
      <c r="CE14" s="639"/>
      <c r="CF14" s="639"/>
      <c r="CG14" s="639"/>
      <c r="CH14" s="639"/>
      <c r="CI14" s="639"/>
      <c r="CJ14" s="639"/>
      <c r="CK14" s="639"/>
      <c r="CL14" s="639"/>
      <c r="CM14" s="639"/>
      <c r="CN14" s="639"/>
      <c r="CO14" s="639"/>
      <c r="CP14" s="639"/>
      <c r="CQ14" s="640"/>
      <c r="CR14" s="623">
        <v>331062</v>
      </c>
      <c r="CS14" s="624"/>
      <c r="CT14" s="624"/>
      <c r="CU14" s="624"/>
      <c r="CV14" s="624"/>
      <c r="CW14" s="624"/>
      <c r="CX14" s="624"/>
      <c r="CY14" s="625"/>
      <c r="CZ14" s="626">
        <v>2.5</v>
      </c>
      <c r="DA14" s="626"/>
      <c r="DB14" s="626"/>
      <c r="DC14" s="626"/>
      <c r="DD14" s="632">
        <v>27486</v>
      </c>
      <c r="DE14" s="624"/>
      <c r="DF14" s="624"/>
      <c r="DG14" s="624"/>
      <c r="DH14" s="624"/>
      <c r="DI14" s="624"/>
      <c r="DJ14" s="624"/>
      <c r="DK14" s="624"/>
      <c r="DL14" s="624"/>
      <c r="DM14" s="624"/>
      <c r="DN14" s="624"/>
      <c r="DO14" s="624"/>
      <c r="DP14" s="625"/>
      <c r="DQ14" s="632">
        <v>290798</v>
      </c>
      <c r="DR14" s="624"/>
      <c r="DS14" s="624"/>
      <c r="DT14" s="624"/>
      <c r="DU14" s="624"/>
      <c r="DV14" s="624"/>
      <c r="DW14" s="624"/>
      <c r="DX14" s="624"/>
      <c r="DY14" s="624"/>
      <c r="DZ14" s="624"/>
      <c r="EA14" s="624"/>
      <c r="EB14" s="624"/>
      <c r="EC14" s="633"/>
    </row>
    <row r="15" spans="2:143" ht="11.25" customHeight="1" x14ac:dyDescent="0.2">
      <c r="B15" s="620" t="s">
        <v>202</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187</v>
      </c>
      <c r="AA15" s="626"/>
      <c r="AB15" s="626"/>
      <c r="AC15" s="626"/>
      <c r="AD15" s="627" t="s">
        <v>176</v>
      </c>
      <c r="AE15" s="627"/>
      <c r="AF15" s="627"/>
      <c r="AG15" s="627"/>
      <c r="AH15" s="627"/>
      <c r="AI15" s="627"/>
      <c r="AJ15" s="627"/>
      <c r="AK15" s="627"/>
      <c r="AL15" s="628" t="s">
        <v>176</v>
      </c>
      <c r="AM15" s="629"/>
      <c r="AN15" s="629"/>
      <c r="AO15" s="630"/>
      <c r="AP15" s="620" t="s">
        <v>203</v>
      </c>
      <c r="AQ15" s="621"/>
      <c r="AR15" s="621"/>
      <c r="AS15" s="621"/>
      <c r="AT15" s="621"/>
      <c r="AU15" s="621"/>
      <c r="AV15" s="621"/>
      <c r="AW15" s="621"/>
      <c r="AX15" s="621"/>
      <c r="AY15" s="621"/>
      <c r="AZ15" s="621"/>
      <c r="BA15" s="621"/>
      <c r="BB15" s="621"/>
      <c r="BC15" s="621"/>
      <c r="BD15" s="621"/>
      <c r="BE15" s="621"/>
      <c r="BF15" s="622"/>
      <c r="BG15" s="623">
        <v>97452</v>
      </c>
      <c r="BH15" s="624"/>
      <c r="BI15" s="624"/>
      <c r="BJ15" s="624"/>
      <c r="BK15" s="624"/>
      <c r="BL15" s="624"/>
      <c r="BM15" s="624"/>
      <c r="BN15" s="625"/>
      <c r="BO15" s="626">
        <v>2.1</v>
      </c>
      <c r="BP15" s="626"/>
      <c r="BQ15" s="626"/>
      <c r="BR15" s="626"/>
      <c r="BS15" s="627" t="s">
        <v>76</v>
      </c>
      <c r="BT15" s="627"/>
      <c r="BU15" s="627"/>
      <c r="BV15" s="627"/>
      <c r="BW15" s="627"/>
      <c r="BX15" s="627"/>
      <c r="BY15" s="627"/>
      <c r="BZ15" s="627"/>
      <c r="CA15" s="627"/>
      <c r="CB15" s="631"/>
      <c r="CD15" s="638" t="s">
        <v>204</v>
      </c>
      <c r="CE15" s="639"/>
      <c r="CF15" s="639"/>
      <c r="CG15" s="639"/>
      <c r="CH15" s="639"/>
      <c r="CI15" s="639"/>
      <c r="CJ15" s="639"/>
      <c r="CK15" s="639"/>
      <c r="CL15" s="639"/>
      <c r="CM15" s="639"/>
      <c r="CN15" s="639"/>
      <c r="CO15" s="639"/>
      <c r="CP15" s="639"/>
      <c r="CQ15" s="640"/>
      <c r="CR15" s="623">
        <v>968270</v>
      </c>
      <c r="CS15" s="624"/>
      <c r="CT15" s="624"/>
      <c r="CU15" s="624"/>
      <c r="CV15" s="624"/>
      <c r="CW15" s="624"/>
      <c r="CX15" s="624"/>
      <c r="CY15" s="625"/>
      <c r="CZ15" s="626">
        <v>7.4</v>
      </c>
      <c r="DA15" s="626"/>
      <c r="DB15" s="626"/>
      <c r="DC15" s="626"/>
      <c r="DD15" s="632">
        <v>234516</v>
      </c>
      <c r="DE15" s="624"/>
      <c r="DF15" s="624"/>
      <c r="DG15" s="624"/>
      <c r="DH15" s="624"/>
      <c r="DI15" s="624"/>
      <c r="DJ15" s="624"/>
      <c r="DK15" s="624"/>
      <c r="DL15" s="624"/>
      <c r="DM15" s="624"/>
      <c r="DN15" s="624"/>
      <c r="DO15" s="624"/>
      <c r="DP15" s="625"/>
      <c r="DQ15" s="632">
        <v>768356</v>
      </c>
      <c r="DR15" s="624"/>
      <c r="DS15" s="624"/>
      <c r="DT15" s="624"/>
      <c r="DU15" s="624"/>
      <c r="DV15" s="624"/>
      <c r="DW15" s="624"/>
      <c r="DX15" s="624"/>
      <c r="DY15" s="624"/>
      <c r="DZ15" s="624"/>
      <c r="EA15" s="624"/>
      <c r="EB15" s="624"/>
      <c r="EC15" s="633"/>
    </row>
    <row r="16" spans="2:143" ht="11.25" customHeight="1" x14ac:dyDescent="0.2">
      <c r="B16" s="620" t="s">
        <v>205</v>
      </c>
      <c r="C16" s="621"/>
      <c r="D16" s="621"/>
      <c r="E16" s="621"/>
      <c r="F16" s="621"/>
      <c r="G16" s="621"/>
      <c r="H16" s="621"/>
      <c r="I16" s="621"/>
      <c r="J16" s="621"/>
      <c r="K16" s="621"/>
      <c r="L16" s="621"/>
      <c r="M16" s="621"/>
      <c r="N16" s="621"/>
      <c r="O16" s="621"/>
      <c r="P16" s="621"/>
      <c r="Q16" s="622"/>
      <c r="R16" s="623">
        <v>4767</v>
      </c>
      <c r="S16" s="624"/>
      <c r="T16" s="624"/>
      <c r="U16" s="624"/>
      <c r="V16" s="624"/>
      <c r="W16" s="624"/>
      <c r="X16" s="624"/>
      <c r="Y16" s="625"/>
      <c r="Z16" s="626">
        <v>0</v>
      </c>
      <c r="AA16" s="626"/>
      <c r="AB16" s="626"/>
      <c r="AC16" s="626"/>
      <c r="AD16" s="627">
        <v>4767</v>
      </c>
      <c r="AE16" s="627"/>
      <c r="AF16" s="627"/>
      <c r="AG16" s="627"/>
      <c r="AH16" s="627"/>
      <c r="AI16" s="627"/>
      <c r="AJ16" s="627"/>
      <c r="AK16" s="627"/>
      <c r="AL16" s="628">
        <v>0.1</v>
      </c>
      <c r="AM16" s="629"/>
      <c r="AN16" s="629"/>
      <c r="AO16" s="630"/>
      <c r="AP16" s="620" t="s">
        <v>206</v>
      </c>
      <c r="AQ16" s="621"/>
      <c r="AR16" s="621"/>
      <c r="AS16" s="621"/>
      <c r="AT16" s="621"/>
      <c r="AU16" s="621"/>
      <c r="AV16" s="621"/>
      <c r="AW16" s="621"/>
      <c r="AX16" s="621"/>
      <c r="AY16" s="621"/>
      <c r="AZ16" s="621"/>
      <c r="BA16" s="621"/>
      <c r="BB16" s="621"/>
      <c r="BC16" s="621"/>
      <c r="BD16" s="621"/>
      <c r="BE16" s="621"/>
      <c r="BF16" s="622"/>
      <c r="BG16" s="623" t="s">
        <v>66</v>
      </c>
      <c r="BH16" s="624"/>
      <c r="BI16" s="624"/>
      <c r="BJ16" s="624"/>
      <c r="BK16" s="624"/>
      <c r="BL16" s="624"/>
      <c r="BM16" s="624"/>
      <c r="BN16" s="625"/>
      <c r="BO16" s="626" t="s">
        <v>187</v>
      </c>
      <c r="BP16" s="626"/>
      <c r="BQ16" s="626"/>
      <c r="BR16" s="626"/>
      <c r="BS16" s="627" t="s">
        <v>176</v>
      </c>
      <c r="BT16" s="627"/>
      <c r="BU16" s="627"/>
      <c r="BV16" s="627"/>
      <c r="BW16" s="627"/>
      <c r="BX16" s="627"/>
      <c r="BY16" s="627"/>
      <c r="BZ16" s="627"/>
      <c r="CA16" s="627"/>
      <c r="CB16" s="631"/>
      <c r="CD16" s="638" t="s">
        <v>207</v>
      </c>
      <c r="CE16" s="639"/>
      <c r="CF16" s="639"/>
      <c r="CG16" s="639"/>
      <c r="CH16" s="639"/>
      <c r="CI16" s="639"/>
      <c r="CJ16" s="639"/>
      <c r="CK16" s="639"/>
      <c r="CL16" s="639"/>
      <c r="CM16" s="639"/>
      <c r="CN16" s="639"/>
      <c r="CO16" s="639"/>
      <c r="CP16" s="639"/>
      <c r="CQ16" s="640"/>
      <c r="CR16" s="623" t="s">
        <v>176</v>
      </c>
      <c r="CS16" s="624"/>
      <c r="CT16" s="624"/>
      <c r="CU16" s="624"/>
      <c r="CV16" s="624"/>
      <c r="CW16" s="624"/>
      <c r="CX16" s="624"/>
      <c r="CY16" s="625"/>
      <c r="CZ16" s="626" t="s">
        <v>66</v>
      </c>
      <c r="DA16" s="626"/>
      <c r="DB16" s="626"/>
      <c r="DC16" s="626"/>
      <c r="DD16" s="632" t="s">
        <v>176</v>
      </c>
      <c r="DE16" s="624"/>
      <c r="DF16" s="624"/>
      <c r="DG16" s="624"/>
      <c r="DH16" s="624"/>
      <c r="DI16" s="624"/>
      <c r="DJ16" s="624"/>
      <c r="DK16" s="624"/>
      <c r="DL16" s="624"/>
      <c r="DM16" s="624"/>
      <c r="DN16" s="624"/>
      <c r="DO16" s="624"/>
      <c r="DP16" s="625"/>
      <c r="DQ16" s="632" t="s">
        <v>66</v>
      </c>
      <c r="DR16" s="624"/>
      <c r="DS16" s="624"/>
      <c r="DT16" s="624"/>
      <c r="DU16" s="624"/>
      <c r="DV16" s="624"/>
      <c r="DW16" s="624"/>
      <c r="DX16" s="624"/>
      <c r="DY16" s="624"/>
      <c r="DZ16" s="624"/>
      <c r="EA16" s="624"/>
      <c r="EB16" s="624"/>
      <c r="EC16" s="633"/>
    </row>
    <row r="17" spans="2:133" ht="11.25" customHeight="1" x14ac:dyDescent="0.2">
      <c r="B17" s="620" t="s">
        <v>208</v>
      </c>
      <c r="C17" s="621"/>
      <c r="D17" s="621"/>
      <c r="E17" s="621"/>
      <c r="F17" s="621"/>
      <c r="G17" s="621"/>
      <c r="H17" s="621"/>
      <c r="I17" s="621"/>
      <c r="J17" s="621"/>
      <c r="K17" s="621"/>
      <c r="L17" s="621"/>
      <c r="M17" s="621"/>
      <c r="N17" s="621"/>
      <c r="O17" s="621"/>
      <c r="P17" s="621"/>
      <c r="Q17" s="622"/>
      <c r="R17" s="623">
        <v>41872</v>
      </c>
      <c r="S17" s="624"/>
      <c r="T17" s="624"/>
      <c r="U17" s="624"/>
      <c r="V17" s="624"/>
      <c r="W17" s="624"/>
      <c r="X17" s="624"/>
      <c r="Y17" s="625"/>
      <c r="Z17" s="626">
        <v>0.3</v>
      </c>
      <c r="AA17" s="626"/>
      <c r="AB17" s="626"/>
      <c r="AC17" s="626"/>
      <c r="AD17" s="627">
        <v>41872</v>
      </c>
      <c r="AE17" s="627"/>
      <c r="AF17" s="627"/>
      <c r="AG17" s="627"/>
      <c r="AH17" s="627"/>
      <c r="AI17" s="627"/>
      <c r="AJ17" s="627"/>
      <c r="AK17" s="627"/>
      <c r="AL17" s="628">
        <v>0.8</v>
      </c>
      <c r="AM17" s="629"/>
      <c r="AN17" s="629"/>
      <c r="AO17" s="630"/>
      <c r="AP17" s="620" t="s">
        <v>209</v>
      </c>
      <c r="AQ17" s="621"/>
      <c r="AR17" s="621"/>
      <c r="AS17" s="621"/>
      <c r="AT17" s="621"/>
      <c r="AU17" s="621"/>
      <c r="AV17" s="621"/>
      <c r="AW17" s="621"/>
      <c r="AX17" s="621"/>
      <c r="AY17" s="621"/>
      <c r="AZ17" s="621"/>
      <c r="BA17" s="621"/>
      <c r="BB17" s="621"/>
      <c r="BC17" s="621"/>
      <c r="BD17" s="621"/>
      <c r="BE17" s="621"/>
      <c r="BF17" s="622"/>
      <c r="BG17" s="623" t="s">
        <v>66</v>
      </c>
      <c r="BH17" s="624"/>
      <c r="BI17" s="624"/>
      <c r="BJ17" s="624"/>
      <c r="BK17" s="624"/>
      <c r="BL17" s="624"/>
      <c r="BM17" s="624"/>
      <c r="BN17" s="625"/>
      <c r="BO17" s="626" t="s">
        <v>176</v>
      </c>
      <c r="BP17" s="626"/>
      <c r="BQ17" s="626"/>
      <c r="BR17" s="626"/>
      <c r="BS17" s="627" t="s">
        <v>66</v>
      </c>
      <c r="BT17" s="627"/>
      <c r="BU17" s="627"/>
      <c r="BV17" s="627"/>
      <c r="BW17" s="627"/>
      <c r="BX17" s="627"/>
      <c r="BY17" s="627"/>
      <c r="BZ17" s="627"/>
      <c r="CA17" s="627"/>
      <c r="CB17" s="631"/>
      <c r="CD17" s="638" t="s">
        <v>210</v>
      </c>
      <c r="CE17" s="639"/>
      <c r="CF17" s="639"/>
      <c r="CG17" s="639"/>
      <c r="CH17" s="639"/>
      <c r="CI17" s="639"/>
      <c r="CJ17" s="639"/>
      <c r="CK17" s="639"/>
      <c r="CL17" s="639"/>
      <c r="CM17" s="639"/>
      <c r="CN17" s="639"/>
      <c r="CO17" s="639"/>
      <c r="CP17" s="639"/>
      <c r="CQ17" s="640"/>
      <c r="CR17" s="623">
        <v>303132</v>
      </c>
      <c r="CS17" s="624"/>
      <c r="CT17" s="624"/>
      <c r="CU17" s="624"/>
      <c r="CV17" s="624"/>
      <c r="CW17" s="624"/>
      <c r="CX17" s="624"/>
      <c r="CY17" s="625"/>
      <c r="CZ17" s="626">
        <v>2.2999999999999998</v>
      </c>
      <c r="DA17" s="626"/>
      <c r="DB17" s="626"/>
      <c r="DC17" s="626"/>
      <c r="DD17" s="632" t="s">
        <v>176</v>
      </c>
      <c r="DE17" s="624"/>
      <c r="DF17" s="624"/>
      <c r="DG17" s="624"/>
      <c r="DH17" s="624"/>
      <c r="DI17" s="624"/>
      <c r="DJ17" s="624"/>
      <c r="DK17" s="624"/>
      <c r="DL17" s="624"/>
      <c r="DM17" s="624"/>
      <c r="DN17" s="624"/>
      <c r="DO17" s="624"/>
      <c r="DP17" s="625"/>
      <c r="DQ17" s="632">
        <v>294400</v>
      </c>
      <c r="DR17" s="624"/>
      <c r="DS17" s="624"/>
      <c r="DT17" s="624"/>
      <c r="DU17" s="624"/>
      <c r="DV17" s="624"/>
      <c r="DW17" s="624"/>
      <c r="DX17" s="624"/>
      <c r="DY17" s="624"/>
      <c r="DZ17" s="624"/>
      <c r="EA17" s="624"/>
      <c r="EB17" s="624"/>
      <c r="EC17" s="633"/>
    </row>
    <row r="18" spans="2:133" ht="11.25" customHeight="1" x14ac:dyDescent="0.2">
      <c r="B18" s="620" t="s">
        <v>211</v>
      </c>
      <c r="C18" s="621"/>
      <c r="D18" s="621"/>
      <c r="E18" s="621"/>
      <c r="F18" s="621"/>
      <c r="G18" s="621"/>
      <c r="H18" s="621"/>
      <c r="I18" s="621"/>
      <c r="J18" s="621"/>
      <c r="K18" s="621"/>
      <c r="L18" s="621"/>
      <c r="M18" s="621"/>
      <c r="N18" s="621"/>
      <c r="O18" s="621"/>
      <c r="P18" s="621"/>
      <c r="Q18" s="622"/>
      <c r="R18" s="623">
        <v>21633</v>
      </c>
      <c r="S18" s="624"/>
      <c r="T18" s="624"/>
      <c r="U18" s="624"/>
      <c r="V18" s="624"/>
      <c r="W18" s="624"/>
      <c r="X18" s="624"/>
      <c r="Y18" s="625"/>
      <c r="Z18" s="626">
        <v>0.2</v>
      </c>
      <c r="AA18" s="626"/>
      <c r="AB18" s="626"/>
      <c r="AC18" s="626"/>
      <c r="AD18" s="627">
        <v>21633</v>
      </c>
      <c r="AE18" s="627"/>
      <c r="AF18" s="627"/>
      <c r="AG18" s="627"/>
      <c r="AH18" s="627"/>
      <c r="AI18" s="627"/>
      <c r="AJ18" s="627"/>
      <c r="AK18" s="627"/>
      <c r="AL18" s="628">
        <v>0.4</v>
      </c>
      <c r="AM18" s="629"/>
      <c r="AN18" s="629"/>
      <c r="AO18" s="630"/>
      <c r="AP18" s="620" t="s">
        <v>212</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66</v>
      </c>
      <c r="BP18" s="626"/>
      <c r="BQ18" s="626"/>
      <c r="BR18" s="626"/>
      <c r="BS18" s="627" t="s">
        <v>176</v>
      </c>
      <c r="BT18" s="627"/>
      <c r="BU18" s="627"/>
      <c r="BV18" s="627"/>
      <c r="BW18" s="627"/>
      <c r="BX18" s="627"/>
      <c r="BY18" s="627"/>
      <c r="BZ18" s="627"/>
      <c r="CA18" s="627"/>
      <c r="CB18" s="631"/>
      <c r="CD18" s="638" t="s">
        <v>213</v>
      </c>
      <c r="CE18" s="639"/>
      <c r="CF18" s="639"/>
      <c r="CG18" s="639"/>
      <c r="CH18" s="639"/>
      <c r="CI18" s="639"/>
      <c r="CJ18" s="639"/>
      <c r="CK18" s="639"/>
      <c r="CL18" s="639"/>
      <c r="CM18" s="639"/>
      <c r="CN18" s="639"/>
      <c r="CO18" s="639"/>
      <c r="CP18" s="639"/>
      <c r="CQ18" s="640"/>
      <c r="CR18" s="623">
        <v>1976</v>
      </c>
      <c r="CS18" s="624"/>
      <c r="CT18" s="624"/>
      <c r="CU18" s="624"/>
      <c r="CV18" s="624"/>
      <c r="CW18" s="624"/>
      <c r="CX18" s="624"/>
      <c r="CY18" s="625"/>
      <c r="CZ18" s="626">
        <v>0</v>
      </c>
      <c r="DA18" s="626"/>
      <c r="DB18" s="626"/>
      <c r="DC18" s="626"/>
      <c r="DD18" s="632" t="s">
        <v>66</v>
      </c>
      <c r="DE18" s="624"/>
      <c r="DF18" s="624"/>
      <c r="DG18" s="624"/>
      <c r="DH18" s="624"/>
      <c r="DI18" s="624"/>
      <c r="DJ18" s="624"/>
      <c r="DK18" s="624"/>
      <c r="DL18" s="624"/>
      <c r="DM18" s="624"/>
      <c r="DN18" s="624"/>
      <c r="DO18" s="624"/>
      <c r="DP18" s="625"/>
      <c r="DQ18" s="632">
        <v>1976</v>
      </c>
      <c r="DR18" s="624"/>
      <c r="DS18" s="624"/>
      <c r="DT18" s="624"/>
      <c r="DU18" s="624"/>
      <c r="DV18" s="624"/>
      <c r="DW18" s="624"/>
      <c r="DX18" s="624"/>
      <c r="DY18" s="624"/>
      <c r="DZ18" s="624"/>
      <c r="EA18" s="624"/>
      <c r="EB18" s="624"/>
      <c r="EC18" s="633"/>
    </row>
    <row r="19" spans="2:133" ht="11.25" customHeight="1" x14ac:dyDescent="0.2">
      <c r="B19" s="620" t="s">
        <v>214</v>
      </c>
      <c r="C19" s="621"/>
      <c r="D19" s="621"/>
      <c r="E19" s="621"/>
      <c r="F19" s="621"/>
      <c r="G19" s="621"/>
      <c r="H19" s="621"/>
      <c r="I19" s="621"/>
      <c r="J19" s="621"/>
      <c r="K19" s="621"/>
      <c r="L19" s="621"/>
      <c r="M19" s="621"/>
      <c r="N19" s="621"/>
      <c r="O19" s="621"/>
      <c r="P19" s="621"/>
      <c r="Q19" s="622"/>
      <c r="R19" s="623">
        <v>6670</v>
      </c>
      <c r="S19" s="624"/>
      <c r="T19" s="624"/>
      <c r="U19" s="624"/>
      <c r="V19" s="624"/>
      <c r="W19" s="624"/>
      <c r="X19" s="624"/>
      <c r="Y19" s="625"/>
      <c r="Z19" s="626">
        <v>0</v>
      </c>
      <c r="AA19" s="626"/>
      <c r="AB19" s="626"/>
      <c r="AC19" s="626"/>
      <c r="AD19" s="627">
        <v>6670</v>
      </c>
      <c r="AE19" s="627"/>
      <c r="AF19" s="627"/>
      <c r="AG19" s="627"/>
      <c r="AH19" s="627"/>
      <c r="AI19" s="627"/>
      <c r="AJ19" s="627"/>
      <c r="AK19" s="627"/>
      <c r="AL19" s="628">
        <v>0.1</v>
      </c>
      <c r="AM19" s="629"/>
      <c r="AN19" s="629"/>
      <c r="AO19" s="630"/>
      <c r="AP19" s="620" t="s">
        <v>215</v>
      </c>
      <c r="AQ19" s="621"/>
      <c r="AR19" s="621"/>
      <c r="AS19" s="621"/>
      <c r="AT19" s="621"/>
      <c r="AU19" s="621"/>
      <c r="AV19" s="621"/>
      <c r="AW19" s="621"/>
      <c r="AX19" s="621"/>
      <c r="AY19" s="621"/>
      <c r="AZ19" s="621"/>
      <c r="BA19" s="621"/>
      <c r="BB19" s="621"/>
      <c r="BC19" s="621"/>
      <c r="BD19" s="621"/>
      <c r="BE19" s="621"/>
      <c r="BF19" s="622"/>
      <c r="BG19" s="623" t="s">
        <v>66</v>
      </c>
      <c r="BH19" s="624"/>
      <c r="BI19" s="624"/>
      <c r="BJ19" s="624"/>
      <c r="BK19" s="624"/>
      <c r="BL19" s="624"/>
      <c r="BM19" s="624"/>
      <c r="BN19" s="625"/>
      <c r="BO19" s="626" t="s">
        <v>66</v>
      </c>
      <c r="BP19" s="626"/>
      <c r="BQ19" s="626"/>
      <c r="BR19" s="626"/>
      <c r="BS19" s="627" t="s">
        <v>66</v>
      </c>
      <c r="BT19" s="627"/>
      <c r="BU19" s="627"/>
      <c r="BV19" s="627"/>
      <c r="BW19" s="627"/>
      <c r="BX19" s="627"/>
      <c r="BY19" s="627"/>
      <c r="BZ19" s="627"/>
      <c r="CA19" s="627"/>
      <c r="CB19" s="631"/>
      <c r="CD19" s="638" t="s">
        <v>216</v>
      </c>
      <c r="CE19" s="639"/>
      <c r="CF19" s="639"/>
      <c r="CG19" s="639"/>
      <c r="CH19" s="639"/>
      <c r="CI19" s="639"/>
      <c r="CJ19" s="639"/>
      <c r="CK19" s="639"/>
      <c r="CL19" s="639"/>
      <c r="CM19" s="639"/>
      <c r="CN19" s="639"/>
      <c r="CO19" s="639"/>
      <c r="CP19" s="639"/>
      <c r="CQ19" s="640"/>
      <c r="CR19" s="623" t="s">
        <v>66</v>
      </c>
      <c r="CS19" s="624"/>
      <c r="CT19" s="624"/>
      <c r="CU19" s="624"/>
      <c r="CV19" s="624"/>
      <c r="CW19" s="624"/>
      <c r="CX19" s="624"/>
      <c r="CY19" s="625"/>
      <c r="CZ19" s="626" t="s">
        <v>176</v>
      </c>
      <c r="DA19" s="626"/>
      <c r="DB19" s="626"/>
      <c r="DC19" s="626"/>
      <c r="DD19" s="632" t="s">
        <v>66</v>
      </c>
      <c r="DE19" s="624"/>
      <c r="DF19" s="624"/>
      <c r="DG19" s="624"/>
      <c r="DH19" s="624"/>
      <c r="DI19" s="624"/>
      <c r="DJ19" s="624"/>
      <c r="DK19" s="624"/>
      <c r="DL19" s="624"/>
      <c r="DM19" s="624"/>
      <c r="DN19" s="624"/>
      <c r="DO19" s="624"/>
      <c r="DP19" s="625"/>
      <c r="DQ19" s="632" t="s">
        <v>187</v>
      </c>
      <c r="DR19" s="624"/>
      <c r="DS19" s="624"/>
      <c r="DT19" s="624"/>
      <c r="DU19" s="624"/>
      <c r="DV19" s="624"/>
      <c r="DW19" s="624"/>
      <c r="DX19" s="624"/>
      <c r="DY19" s="624"/>
      <c r="DZ19" s="624"/>
      <c r="EA19" s="624"/>
      <c r="EB19" s="624"/>
      <c r="EC19" s="633"/>
    </row>
    <row r="20" spans="2:133" ht="11.25" customHeight="1" x14ac:dyDescent="0.2">
      <c r="B20" s="620" t="s">
        <v>217</v>
      </c>
      <c r="C20" s="621"/>
      <c r="D20" s="621"/>
      <c r="E20" s="621"/>
      <c r="F20" s="621"/>
      <c r="G20" s="621"/>
      <c r="H20" s="621"/>
      <c r="I20" s="621"/>
      <c r="J20" s="621"/>
      <c r="K20" s="621"/>
      <c r="L20" s="621"/>
      <c r="M20" s="621"/>
      <c r="N20" s="621"/>
      <c r="O20" s="621"/>
      <c r="P20" s="621"/>
      <c r="Q20" s="622"/>
      <c r="R20" s="623">
        <v>1552</v>
      </c>
      <c r="S20" s="624"/>
      <c r="T20" s="624"/>
      <c r="U20" s="624"/>
      <c r="V20" s="624"/>
      <c r="W20" s="624"/>
      <c r="X20" s="624"/>
      <c r="Y20" s="625"/>
      <c r="Z20" s="626">
        <v>0</v>
      </c>
      <c r="AA20" s="626"/>
      <c r="AB20" s="626"/>
      <c r="AC20" s="626"/>
      <c r="AD20" s="627">
        <v>1552</v>
      </c>
      <c r="AE20" s="627"/>
      <c r="AF20" s="627"/>
      <c r="AG20" s="627"/>
      <c r="AH20" s="627"/>
      <c r="AI20" s="627"/>
      <c r="AJ20" s="627"/>
      <c r="AK20" s="627"/>
      <c r="AL20" s="628">
        <v>0</v>
      </c>
      <c r="AM20" s="629"/>
      <c r="AN20" s="629"/>
      <c r="AO20" s="630"/>
      <c r="AP20" s="620" t="s">
        <v>218</v>
      </c>
      <c r="AQ20" s="621"/>
      <c r="AR20" s="621"/>
      <c r="AS20" s="621"/>
      <c r="AT20" s="621"/>
      <c r="AU20" s="621"/>
      <c r="AV20" s="621"/>
      <c r="AW20" s="621"/>
      <c r="AX20" s="621"/>
      <c r="AY20" s="621"/>
      <c r="AZ20" s="621"/>
      <c r="BA20" s="621"/>
      <c r="BB20" s="621"/>
      <c r="BC20" s="621"/>
      <c r="BD20" s="621"/>
      <c r="BE20" s="621"/>
      <c r="BF20" s="622"/>
      <c r="BG20" s="623" t="s">
        <v>76</v>
      </c>
      <c r="BH20" s="624"/>
      <c r="BI20" s="624"/>
      <c r="BJ20" s="624"/>
      <c r="BK20" s="624"/>
      <c r="BL20" s="624"/>
      <c r="BM20" s="624"/>
      <c r="BN20" s="625"/>
      <c r="BO20" s="626" t="s">
        <v>176</v>
      </c>
      <c r="BP20" s="626"/>
      <c r="BQ20" s="626"/>
      <c r="BR20" s="626"/>
      <c r="BS20" s="627" t="s">
        <v>66</v>
      </c>
      <c r="BT20" s="627"/>
      <c r="BU20" s="627"/>
      <c r="BV20" s="627"/>
      <c r="BW20" s="627"/>
      <c r="BX20" s="627"/>
      <c r="BY20" s="627"/>
      <c r="BZ20" s="627"/>
      <c r="CA20" s="627"/>
      <c r="CB20" s="631"/>
      <c r="CD20" s="638" t="s">
        <v>219</v>
      </c>
      <c r="CE20" s="639"/>
      <c r="CF20" s="639"/>
      <c r="CG20" s="639"/>
      <c r="CH20" s="639"/>
      <c r="CI20" s="639"/>
      <c r="CJ20" s="639"/>
      <c r="CK20" s="639"/>
      <c r="CL20" s="639"/>
      <c r="CM20" s="639"/>
      <c r="CN20" s="639"/>
      <c r="CO20" s="639"/>
      <c r="CP20" s="639"/>
      <c r="CQ20" s="640"/>
      <c r="CR20" s="623">
        <v>13016118</v>
      </c>
      <c r="CS20" s="624"/>
      <c r="CT20" s="624"/>
      <c r="CU20" s="624"/>
      <c r="CV20" s="624"/>
      <c r="CW20" s="624"/>
      <c r="CX20" s="624"/>
      <c r="CY20" s="625"/>
      <c r="CZ20" s="626">
        <v>100</v>
      </c>
      <c r="DA20" s="626"/>
      <c r="DB20" s="626"/>
      <c r="DC20" s="626"/>
      <c r="DD20" s="632">
        <v>4097888</v>
      </c>
      <c r="DE20" s="624"/>
      <c r="DF20" s="624"/>
      <c r="DG20" s="624"/>
      <c r="DH20" s="624"/>
      <c r="DI20" s="624"/>
      <c r="DJ20" s="624"/>
      <c r="DK20" s="624"/>
      <c r="DL20" s="624"/>
      <c r="DM20" s="624"/>
      <c r="DN20" s="624"/>
      <c r="DO20" s="624"/>
      <c r="DP20" s="625"/>
      <c r="DQ20" s="632">
        <v>8612927</v>
      </c>
      <c r="DR20" s="624"/>
      <c r="DS20" s="624"/>
      <c r="DT20" s="624"/>
      <c r="DU20" s="624"/>
      <c r="DV20" s="624"/>
      <c r="DW20" s="624"/>
      <c r="DX20" s="624"/>
      <c r="DY20" s="624"/>
      <c r="DZ20" s="624"/>
      <c r="EA20" s="624"/>
      <c r="EB20" s="624"/>
      <c r="EC20" s="633"/>
    </row>
    <row r="21" spans="2:133" ht="11.25" customHeight="1" x14ac:dyDescent="0.2">
      <c r="B21" s="620" t="s">
        <v>220</v>
      </c>
      <c r="C21" s="621"/>
      <c r="D21" s="621"/>
      <c r="E21" s="621"/>
      <c r="F21" s="621"/>
      <c r="G21" s="621"/>
      <c r="H21" s="621"/>
      <c r="I21" s="621"/>
      <c r="J21" s="621"/>
      <c r="K21" s="621"/>
      <c r="L21" s="621"/>
      <c r="M21" s="621"/>
      <c r="N21" s="621"/>
      <c r="O21" s="621"/>
      <c r="P21" s="621"/>
      <c r="Q21" s="622"/>
      <c r="R21" s="623">
        <v>530</v>
      </c>
      <c r="S21" s="624"/>
      <c r="T21" s="624"/>
      <c r="U21" s="624"/>
      <c r="V21" s="624"/>
      <c r="W21" s="624"/>
      <c r="X21" s="624"/>
      <c r="Y21" s="625"/>
      <c r="Z21" s="626">
        <v>0</v>
      </c>
      <c r="AA21" s="626"/>
      <c r="AB21" s="626"/>
      <c r="AC21" s="626"/>
      <c r="AD21" s="627">
        <v>530</v>
      </c>
      <c r="AE21" s="627"/>
      <c r="AF21" s="627"/>
      <c r="AG21" s="627"/>
      <c r="AH21" s="627"/>
      <c r="AI21" s="627"/>
      <c r="AJ21" s="627"/>
      <c r="AK21" s="627"/>
      <c r="AL21" s="628">
        <v>0</v>
      </c>
      <c r="AM21" s="629"/>
      <c r="AN21" s="629"/>
      <c r="AO21" s="630"/>
      <c r="AP21" s="642" t="s">
        <v>221</v>
      </c>
      <c r="AQ21" s="643"/>
      <c r="AR21" s="643"/>
      <c r="AS21" s="643"/>
      <c r="AT21" s="643"/>
      <c r="AU21" s="643"/>
      <c r="AV21" s="643"/>
      <c r="AW21" s="643"/>
      <c r="AX21" s="643"/>
      <c r="AY21" s="643"/>
      <c r="AZ21" s="643"/>
      <c r="BA21" s="643"/>
      <c r="BB21" s="643"/>
      <c r="BC21" s="643"/>
      <c r="BD21" s="643"/>
      <c r="BE21" s="643"/>
      <c r="BF21" s="644"/>
      <c r="BG21" s="623" t="s">
        <v>66</v>
      </c>
      <c r="BH21" s="624"/>
      <c r="BI21" s="624"/>
      <c r="BJ21" s="624"/>
      <c r="BK21" s="624"/>
      <c r="BL21" s="624"/>
      <c r="BM21" s="624"/>
      <c r="BN21" s="625"/>
      <c r="BO21" s="626" t="s">
        <v>66</v>
      </c>
      <c r="BP21" s="626"/>
      <c r="BQ21" s="626"/>
      <c r="BR21" s="626"/>
      <c r="BS21" s="627" t="s">
        <v>66</v>
      </c>
      <c r="BT21" s="627"/>
      <c r="BU21" s="627"/>
      <c r="BV21" s="627"/>
      <c r="BW21" s="627"/>
      <c r="BX21" s="627"/>
      <c r="BY21" s="627"/>
      <c r="BZ21" s="627"/>
      <c r="CA21" s="627"/>
      <c r="CB21" s="631"/>
      <c r="CD21" s="648"/>
      <c r="CE21" s="649"/>
      <c r="CF21" s="649"/>
      <c r="CG21" s="649"/>
      <c r="CH21" s="649"/>
      <c r="CI21" s="649"/>
      <c r="CJ21" s="649"/>
      <c r="CK21" s="649"/>
      <c r="CL21" s="649"/>
      <c r="CM21" s="649"/>
      <c r="CN21" s="649"/>
      <c r="CO21" s="649"/>
      <c r="CP21" s="649"/>
      <c r="CQ21" s="650"/>
      <c r="CR21" s="651"/>
      <c r="CS21" s="646"/>
      <c r="CT21" s="646"/>
      <c r="CU21" s="646"/>
      <c r="CV21" s="646"/>
      <c r="CW21" s="646"/>
      <c r="CX21" s="646"/>
      <c r="CY21" s="652"/>
      <c r="CZ21" s="653"/>
      <c r="DA21" s="653"/>
      <c r="DB21" s="653"/>
      <c r="DC21" s="653"/>
      <c r="DD21" s="645"/>
      <c r="DE21" s="646"/>
      <c r="DF21" s="646"/>
      <c r="DG21" s="646"/>
      <c r="DH21" s="646"/>
      <c r="DI21" s="646"/>
      <c r="DJ21" s="646"/>
      <c r="DK21" s="646"/>
      <c r="DL21" s="646"/>
      <c r="DM21" s="646"/>
      <c r="DN21" s="646"/>
      <c r="DO21" s="646"/>
      <c r="DP21" s="652"/>
      <c r="DQ21" s="645"/>
      <c r="DR21" s="646"/>
      <c r="DS21" s="646"/>
      <c r="DT21" s="646"/>
      <c r="DU21" s="646"/>
      <c r="DV21" s="646"/>
      <c r="DW21" s="646"/>
      <c r="DX21" s="646"/>
      <c r="DY21" s="646"/>
      <c r="DZ21" s="646"/>
      <c r="EA21" s="646"/>
      <c r="EB21" s="646"/>
      <c r="EC21" s="647"/>
    </row>
    <row r="22" spans="2:133" ht="11.25" customHeight="1" x14ac:dyDescent="0.2">
      <c r="B22" s="661" t="s">
        <v>222</v>
      </c>
      <c r="C22" s="662"/>
      <c r="D22" s="662"/>
      <c r="E22" s="662"/>
      <c r="F22" s="662"/>
      <c r="G22" s="662"/>
      <c r="H22" s="662"/>
      <c r="I22" s="662"/>
      <c r="J22" s="662"/>
      <c r="K22" s="662"/>
      <c r="L22" s="662"/>
      <c r="M22" s="662"/>
      <c r="N22" s="662"/>
      <c r="O22" s="662"/>
      <c r="P22" s="662"/>
      <c r="Q22" s="663"/>
      <c r="R22" s="623">
        <v>12881</v>
      </c>
      <c r="S22" s="624"/>
      <c r="T22" s="624"/>
      <c r="U22" s="624"/>
      <c r="V22" s="624"/>
      <c r="W22" s="624"/>
      <c r="X22" s="624"/>
      <c r="Y22" s="625"/>
      <c r="Z22" s="626">
        <v>0.1</v>
      </c>
      <c r="AA22" s="626"/>
      <c r="AB22" s="626"/>
      <c r="AC22" s="626"/>
      <c r="AD22" s="627">
        <v>12881</v>
      </c>
      <c r="AE22" s="627"/>
      <c r="AF22" s="627"/>
      <c r="AG22" s="627"/>
      <c r="AH22" s="627"/>
      <c r="AI22" s="627"/>
      <c r="AJ22" s="627"/>
      <c r="AK22" s="627"/>
      <c r="AL22" s="628">
        <v>0.2</v>
      </c>
      <c r="AM22" s="629"/>
      <c r="AN22" s="629"/>
      <c r="AO22" s="630"/>
      <c r="AP22" s="642" t="s">
        <v>223</v>
      </c>
      <c r="AQ22" s="643"/>
      <c r="AR22" s="643"/>
      <c r="AS22" s="643"/>
      <c r="AT22" s="643"/>
      <c r="AU22" s="643"/>
      <c r="AV22" s="643"/>
      <c r="AW22" s="643"/>
      <c r="AX22" s="643"/>
      <c r="AY22" s="643"/>
      <c r="AZ22" s="643"/>
      <c r="BA22" s="643"/>
      <c r="BB22" s="643"/>
      <c r="BC22" s="643"/>
      <c r="BD22" s="643"/>
      <c r="BE22" s="643"/>
      <c r="BF22" s="644"/>
      <c r="BG22" s="623" t="s">
        <v>176</v>
      </c>
      <c r="BH22" s="624"/>
      <c r="BI22" s="624"/>
      <c r="BJ22" s="624"/>
      <c r="BK22" s="624"/>
      <c r="BL22" s="624"/>
      <c r="BM22" s="624"/>
      <c r="BN22" s="625"/>
      <c r="BO22" s="626" t="s">
        <v>76</v>
      </c>
      <c r="BP22" s="626"/>
      <c r="BQ22" s="626"/>
      <c r="BR22" s="626"/>
      <c r="BS22" s="627" t="s">
        <v>176</v>
      </c>
      <c r="BT22" s="627"/>
      <c r="BU22" s="627"/>
      <c r="BV22" s="627"/>
      <c r="BW22" s="627"/>
      <c r="BX22" s="627"/>
      <c r="BY22" s="627"/>
      <c r="BZ22" s="627"/>
      <c r="CA22" s="627"/>
      <c r="CB22" s="631"/>
      <c r="CD22" s="605" t="s">
        <v>224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225</v>
      </c>
      <c r="C23" s="621"/>
      <c r="D23" s="621"/>
      <c r="E23" s="621"/>
      <c r="F23" s="621"/>
      <c r="G23" s="621"/>
      <c r="H23" s="621"/>
      <c r="I23" s="621"/>
      <c r="J23" s="621"/>
      <c r="K23" s="621"/>
      <c r="L23" s="621"/>
      <c r="M23" s="621"/>
      <c r="N23" s="621"/>
      <c r="O23" s="621"/>
      <c r="P23" s="621"/>
      <c r="Q23" s="622"/>
      <c r="R23" s="623">
        <v>35883</v>
      </c>
      <c r="S23" s="624"/>
      <c r="T23" s="624"/>
      <c r="U23" s="624"/>
      <c r="V23" s="624"/>
      <c r="W23" s="624"/>
      <c r="X23" s="624"/>
      <c r="Y23" s="625"/>
      <c r="Z23" s="626">
        <v>0.3</v>
      </c>
      <c r="AA23" s="626"/>
      <c r="AB23" s="626"/>
      <c r="AC23" s="626"/>
      <c r="AD23" s="627" t="s">
        <v>66</v>
      </c>
      <c r="AE23" s="627"/>
      <c r="AF23" s="627"/>
      <c r="AG23" s="627"/>
      <c r="AH23" s="627"/>
      <c r="AI23" s="627"/>
      <c r="AJ23" s="627"/>
      <c r="AK23" s="627"/>
      <c r="AL23" s="628" t="s">
        <v>66</v>
      </c>
      <c r="AM23" s="629"/>
      <c r="AN23" s="629"/>
      <c r="AO23" s="630"/>
      <c r="AP23" s="642" t="s">
        <v>226</v>
      </c>
      <c r="AQ23" s="643"/>
      <c r="AR23" s="643"/>
      <c r="AS23" s="643"/>
      <c r="AT23" s="643"/>
      <c r="AU23" s="643"/>
      <c r="AV23" s="643"/>
      <c r="AW23" s="643"/>
      <c r="AX23" s="643"/>
      <c r="AY23" s="643"/>
      <c r="AZ23" s="643"/>
      <c r="BA23" s="643"/>
      <c r="BB23" s="643"/>
      <c r="BC23" s="643"/>
      <c r="BD23" s="643"/>
      <c r="BE23" s="643"/>
      <c r="BF23" s="644"/>
      <c r="BG23" s="623" t="s">
        <v>176</v>
      </c>
      <c r="BH23" s="624"/>
      <c r="BI23" s="624"/>
      <c r="BJ23" s="624"/>
      <c r="BK23" s="624"/>
      <c r="BL23" s="624"/>
      <c r="BM23" s="624"/>
      <c r="BN23" s="625"/>
      <c r="BO23" s="626" t="s">
        <v>66</v>
      </c>
      <c r="BP23" s="626"/>
      <c r="BQ23" s="626"/>
      <c r="BR23" s="626"/>
      <c r="BS23" s="627" t="s">
        <v>66</v>
      </c>
      <c r="BT23" s="627"/>
      <c r="BU23" s="627"/>
      <c r="BV23" s="627"/>
      <c r="BW23" s="627"/>
      <c r="BX23" s="627"/>
      <c r="BY23" s="627"/>
      <c r="BZ23" s="627"/>
      <c r="CA23" s="627"/>
      <c r="CB23" s="631"/>
      <c r="CD23" s="605" t="s">
        <v>164</v>
      </c>
      <c r="CE23" s="606"/>
      <c r="CF23" s="606"/>
      <c r="CG23" s="606"/>
      <c r="CH23" s="606"/>
      <c r="CI23" s="606"/>
      <c r="CJ23" s="606"/>
      <c r="CK23" s="606"/>
      <c r="CL23" s="606"/>
      <c r="CM23" s="606"/>
      <c r="CN23" s="606"/>
      <c r="CO23" s="606"/>
      <c r="CP23" s="606"/>
      <c r="CQ23" s="607"/>
      <c r="CR23" s="605" t="s">
        <v>227</v>
      </c>
      <c r="CS23" s="606"/>
      <c r="CT23" s="606"/>
      <c r="CU23" s="606"/>
      <c r="CV23" s="606"/>
      <c r="CW23" s="606"/>
      <c r="CX23" s="606"/>
      <c r="CY23" s="607"/>
      <c r="CZ23" s="605" t="s">
        <v>228</v>
      </c>
      <c r="DA23" s="606"/>
      <c r="DB23" s="606"/>
      <c r="DC23" s="607"/>
      <c r="DD23" s="605" t="s">
        <v>229</v>
      </c>
      <c r="DE23" s="606"/>
      <c r="DF23" s="606"/>
      <c r="DG23" s="606"/>
      <c r="DH23" s="606"/>
      <c r="DI23" s="606"/>
      <c r="DJ23" s="606"/>
      <c r="DK23" s="607"/>
      <c r="DL23" s="654" t="s">
        <v>230</v>
      </c>
      <c r="DM23" s="655"/>
      <c r="DN23" s="655"/>
      <c r="DO23" s="655"/>
      <c r="DP23" s="655"/>
      <c r="DQ23" s="655"/>
      <c r="DR23" s="655"/>
      <c r="DS23" s="655"/>
      <c r="DT23" s="655"/>
      <c r="DU23" s="655"/>
      <c r="DV23" s="656"/>
      <c r="DW23" s="605" t="s">
        <v>231</v>
      </c>
      <c r="DX23" s="606"/>
      <c r="DY23" s="606"/>
      <c r="DZ23" s="606"/>
      <c r="EA23" s="606"/>
      <c r="EB23" s="606"/>
      <c r="EC23" s="607"/>
    </row>
    <row r="24" spans="2:133" ht="11.25" customHeight="1" x14ac:dyDescent="0.2">
      <c r="B24" s="620" t="s">
        <v>232</v>
      </c>
      <c r="C24" s="621"/>
      <c r="D24" s="621"/>
      <c r="E24" s="621"/>
      <c r="F24" s="621"/>
      <c r="G24" s="621"/>
      <c r="H24" s="621"/>
      <c r="I24" s="621"/>
      <c r="J24" s="621"/>
      <c r="K24" s="621"/>
      <c r="L24" s="621"/>
      <c r="M24" s="621"/>
      <c r="N24" s="621"/>
      <c r="O24" s="621"/>
      <c r="P24" s="621"/>
      <c r="Q24" s="622"/>
      <c r="R24" s="623" t="s">
        <v>66</v>
      </c>
      <c r="S24" s="624"/>
      <c r="T24" s="624"/>
      <c r="U24" s="624"/>
      <c r="V24" s="624"/>
      <c r="W24" s="624"/>
      <c r="X24" s="624"/>
      <c r="Y24" s="625"/>
      <c r="Z24" s="626" t="s">
        <v>66</v>
      </c>
      <c r="AA24" s="626"/>
      <c r="AB24" s="626"/>
      <c r="AC24" s="626"/>
      <c r="AD24" s="627" t="s">
        <v>66</v>
      </c>
      <c r="AE24" s="627"/>
      <c r="AF24" s="627"/>
      <c r="AG24" s="627"/>
      <c r="AH24" s="627"/>
      <c r="AI24" s="627"/>
      <c r="AJ24" s="627"/>
      <c r="AK24" s="627"/>
      <c r="AL24" s="628" t="s">
        <v>176</v>
      </c>
      <c r="AM24" s="629"/>
      <c r="AN24" s="629"/>
      <c r="AO24" s="630"/>
      <c r="AP24" s="642" t="s">
        <v>233</v>
      </c>
      <c r="AQ24" s="643"/>
      <c r="AR24" s="643"/>
      <c r="AS24" s="643"/>
      <c r="AT24" s="643"/>
      <c r="AU24" s="643"/>
      <c r="AV24" s="643"/>
      <c r="AW24" s="643"/>
      <c r="AX24" s="643"/>
      <c r="AY24" s="643"/>
      <c r="AZ24" s="643"/>
      <c r="BA24" s="643"/>
      <c r="BB24" s="643"/>
      <c r="BC24" s="643"/>
      <c r="BD24" s="643"/>
      <c r="BE24" s="643"/>
      <c r="BF24" s="644"/>
      <c r="BG24" s="623" t="s">
        <v>176</v>
      </c>
      <c r="BH24" s="624"/>
      <c r="BI24" s="624"/>
      <c r="BJ24" s="624"/>
      <c r="BK24" s="624"/>
      <c r="BL24" s="624"/>
      <c r="BM24" s="624"/>
      <c r="BN24" s="625"/>
      <c r="BO24" s="626" t="s">
        <v>66</v>
      </c>
      <c r="BP24" s="626"/>
      <c r="BQ24" s="626"/>
      <c r="BR24" s="626"/>
      <c r="BS24" s="627" t="s">
        <v>187</v>
      </c>
      <c r="BT24" s="627"/>
      <c r="BU24" s="627"/>
      <c r="BV24" s="627"/>
      <c r="BW24" s="627"/>
      <c r="BX24" s="627"/>
      <c r="BY24" s="627"/>
      <c r="BZ24" s="627"/>
      <c r="CA24" s="627"/>
      <c r="CB24" s="631"/>
      <c r="CD24" s="634" t="s">
        <v>234</v>
      </c>
      <c r="CE24" s="635"/>
      <c r="CF24" s="635"/>
      <c r="CG24" s="635"/>
      <c r="CH24" s="635"/>
      <c r="CI24" s="635"/>
      <c r="CJ24" s="635"/>
      <c r="CK24" s="635"/>
      <c r="CL24" s="635"/>
      <c r="CM24" s="635"/>
      <c r="CN24" s="635"/>
      <c r="CO24" s="635"/>
      <c r="CP24" s="635"/>
      <c r="CQ24" s="636"/>
      <c r="CR24" s="612">
        <v>2668617</v>
      </c>
      <c r="CS24" s="613"/>
      <c r="CT24" s="613"/>
      <c r="CU24" s="613"/>
      <c r="CV24" s="613"/>
      <c r="CW24" s="613"/>
      <c r="CX24" s="613"/>
      <c r="CY24" s="614"/>
      <c r="CZ24" s="617">
        <v>20.5</v>
      </c>
      <c r="DA24" s="618"/>
      <c r="DB24" s="618"/>
      <c r="DC24" s="637"/>
      <c r="DD24" s="664">
        <v>1981892</v>
      </c>
      <c r="DE24" s="613"/>
      <c r="DF24" s="613"/>
      <c r="DG24" s="613"/>
      <c r="DH24" s="613"/>
      <c r="DI24" s="613"/>
      <c r="DJ24" s="613"/>
      <c r="DK24" s="614"/>
      <c r="DL24" s="664">
        <v>1684389</v>
      </c>
      <c r="DM24" s="613"/>
      <c r="DN24" s="613"/>
      <c r="DO24" s="613"/>
      <c r="DP24" s="613"/>
      <c r="DQ24" s="613"/>
      <c r="DR24" s="613"/>
      <c r="DS24" s="613"/>
      <c r="DT24" s="613"/>
      <c r="DU24" s="613"/>
      <c r="DV24" s="614"/>
      <c r="DW24" s="617">
        <v>32.6</v>
      </c>
      <c r="DX24" s="618"/>
      <c r="DY24" s="618"/>
      <c r="DZ24" s="618"/>
      <c r="EA24" s="618"/>
      <c r="EB24" s="618"/>
      <c r="EC24" s="619"/>
    </row>
    <row r="25" spans="2:133" ht="11.25" customHeight="1" x14ac:dyDescent="0.2">
      <c r="B25" s="620" t="s">
        <v>235</v>
      </c>
      <c r="C25" s="621"/>
      <c r="D25" s="621"/>
      <c r="E25" s="621"/>
      <c r="F25" s="621"/>
      <c r="G25" s="621"/>
      <c r="H25" s="621"/>
      <c r="I25" s="621"/>
      <c r="J25" s="621"/>
      <c r="K25" s="621"/>
      <c r="L25" s="621"/>
      <c r="M25" s="621"/>
      <c r="N25" s="621"/>
      <c r="O25" s="621"/>
      <c r="P25" s="621"/>
      <c r="Q25" s="622"/>
      <c r="R25" s="623">
        <v>35883</v>
      </c>
      <c r="S25" s="624"/>
      <c r="T25" s="624"/>
      <c r="U25" s="624"/>
      <c r="V25" s="624"/>
      <c r="W25" s="624"/>
      <c r="X25" s="624"/>
      <c r="Y25" s="625"/>
      <c r="Z25" s="626">
        <v>0.3</v>
      </c>
      <c r="AA25" s="626"/>
      <c r="AB25" s="626"/>
      <c r="AC25" s="626"/>
      <c r="AD25" s="627" t="s">
        <v>187</v>
      </c>
      <c r="AE25" s="627"/>
      <c r="AF25" s="627"/>
      <c r="AG25" s="627"/>
      <c r="AH25" s="627"/>
      <c r="AI25" s="627"/>
      <c r="AJ25" s="627"/>
      <c r="AK25" s="627"/>
      <c r="AL25" s="628" t="s">
        <v>176</v>
      </c>
      <c r="AM25" s="629"/>
      <c r="AN25" s="629"/>
      <c r="AO25" s="630"/>
      <c r="AP25" s="642" t="s">
        <v>236</v>
      </c>
      <c r="AQ25" s="643"/>
      <c r="AR25" s="643"/>
      <c r="AS25" s="643"/>
      <c r="AT25" s="643"/>
      <c r="AU25" s="643"/>
      <c r="AV25" s="643"/>
      <c r="AW25" s="643"/>
      <c r="AX25" s="643"/>
      <c r="AY25" s="643"/>
      <c r="AZ25" s="643"/>
      <c r="BA25" s="643"/>
      <c r="BB25" s="643"/>
      <c r="BC25" s="643"/>
      <c r="BD25" s="643"/>
      <c r="BE25" s="643"/>
      <c r="BF25" s="644"/>
      <c r="BG25" s="623" t="s">
        <v>66</v>
      </c>
      <c r="BH25" s="624"/>
      <c r="BI25" s="624"/>
      <c r="BJ25" s="624"/>
      <c r="BK25" s="624"/>
      <c r="BL25" s="624"/>
      <c r="BM25" s="624"/>
      <c r="BN25" s="625"/>
      <c r="BO25" s="626" t="s">
        <v>66</v>
      </c>
      <c r="BP25" s="626"/>
      <c r="BQ25" s="626"/>
      <c r="BR25" s="626"/>
      <c r="BS25" s="627" t="s">
        <v>187</v>
      </c>
      <c r="BT25" s="627"/>
      <c r="BU25" s="627"/>
      <c r="BV25" s="627"/>
      <c r="BW25" s="627"/>
      <c r="BX25" s="627"/>
      <c r="BY25" s="627"/>
      <c r="BZ25" s="627"/>
      <c r="CA25" s="627"/>
      <c r="CB25" s="631"/>
      <c r="CD25" s="638" t="s">
        <v>237</v>
      </c>
      <c r="CE25" s="639"/>
      <c r="CF25" s="639"/>
      <c r="CG25" s="639"/>
      <c r="CH25" s="639"/>
      <c r="CI25" s="639"/>
      <c r="CJ25" s="639"/>
      <c r="CK25" s="639"/>
      <c r="CL25" s="639"/>
      <c r="CM25" s="639"/>
      <c r="CN25" s="639"/>
      <c r="CO25" s="639"/>
      <c r="CP25" s="639"/>
      <c r="CQ25" s="640"/>
      <c r="CR25" s="623">
        <v>1580528</v>
      </c>
      <c r="CS25" s="657"/>
      <c r="CT25" s="657"/>
      <c r="CU25" s="657"/>
      <c r="CV25" s="657"/>
      <c r="CW25" s="657"/>
      <c r="CX25" s="657"/>
      <c r="CY25" s="658"/>
      <c r="CZ25" s="628">
        <v>12.1</v>
      </c>
      <c r="DA25" s="659"/>
      <c r="DB25" s="659"/>
      <c r="DC25" s="665"/>
      <c r="DD25" s="632">
        <v>1467972</v>
      </c>
      <c r="DE25" s="657"/>
      <c r="DF25" s="657"/>
      <c r="DG25" s="657"/>
      <c r="DH25" s="657"/>
      <c r="DI25" s="657"/>
      <c r="DJ25" s="657"/>
      <c r="DK25" s="658"/>
      <c r="DL25" s="632">
        <v>1171583</v>
      </c>
      <c r="DM25" s="657"/>
      <c r="DN25" s="657"/>
      <c r="DO25" s="657"/>
      <c r="DP25" s="657"/>
      <c r="DQ25" s="657"/>
      <c r="DR25" s="657"/>
      <c r="DS25" s="657"/>
      <c r="DT25" s="657"/>
      <c r="DU25" s="657"/>
      <c r="DV25" s="658"/>
      <c r="DW25" s="628">
        <v>22.7</v>
      </c>
      <c r="DX25" s="659"/>
      <c r="DY25" s="659"/>
      <c r="DZ25" s="659"/>
      <c r="EA25" s="659"/>
      <c r="EB25" s="659"/>
      <c r="EC25" s="660"/>
    </row>
    <row r="26" spans="2:133" ht="11.25" customHeight="1" x14ac:dyDescent="0.2">
      <c r="B26" s="620" t="s">
        <v>238</v>
      </c>
      <c r="C26" s="621"/>
      <c r="D26" s="621"/>
      <c r="E26" s="621"/>
      <c r="F26" s="621"/>
      <c r="G26" s="621"/>
      <c r="H26" s="621"/>
      <c r="I26" s="621"/>
      <c r="J26" s="621"/>
      <c r="K26" s="621"/>
      <c r="L26" s="621"/>
      <c r="M26" s="621"/>
      <c r="N26" s="621"/>
      <c r="O26" s="621"/>
      <c r="P26" s="621"/>
      <c r="Q26" s="622"/>
      <c r="R26" s="623" t="s">
        <v>66</v>
      </c>
      <c r="S26" s="624"/>
      <c r="T26" s="624"/>
      <c r="U26" s="624"/>
      <c r="V26" s="624"/>
      <c r="W26" s="624"/>
      <c r="X26" s="624"/>
      <c r="Y26" s="625"/>
      <c r="Z26" s="626" t="s">
        <v>187</v>
      </c>
      <c r="AA26" s="626"/>
      <c r="AB26" s="626"/>
      <c r="AC26" s="626"/>
      <c r="AD26" s="627" t="s">
        <v>176</v>
      </c>
      <c r="AE26" s="627"/>
      <c r="AF26" s="627"/>
      <c r="AG26" s="627"/>
      <c r="AH26" s="627"/>
      <c r="AI26" s="627"/>
      <c r="AJ26" s="627"/>
      <c r="AK26" s="627"/>
      <c r="AL26" s="628" t="s">
        <v>66</v>
      </c>
      <c r="AM26" s="629"/>
      <c r="AN26" s="629"/>
      <c r="AO26" s="630"/>
      <c r="AP26" s="642" t="s">
        <v>239</v>
      </c>
      <c r="AQ26" s="666"/>
      <c r="AR26" s="666"/>
      <c r="AS26" s="666"/>
      <c r="AT26" s="666"/>
      <c r="AU26" s="666"/>
      <c r="AV26" s="666"/>
      <c r="AW26" s="666"/>
      <c r="AX26" s="666"/>
      <c r="AY26" s="666"/>
      <c r="AZ26" s="666"/>
      <c r="BA26" s="666"/>
      <c r="BB26" s="666"/>
      <c r="BC26" s="666"/>
      <c r="BD26" s="666"/>
      <c r="BE26" s="666"/>
      <c r="BF26" s="644"/>
      <c r="BG26" s="623" t="s">
        <v>66</v>
      </c>
      <c r="BH26" s="624"/>
      <c r="BI26" s="624"/>
      <c r="BJ26" s="624"/>
      <c r="BK26" s="624"/>
      <c r="BL26" s="624"/>
      <c r="BM26" s="624"/>
      <c r="BN26" s="625"/>
      <c r="BO26" s="626" t="s">
        <v>66</v>
      </c>
      <c r="BP26" s="626"/>
      <c r="BQ26" s="626"/>
      <c r="BR26" s="626"/>
      <c r="BS26" s="627" t="s">
        <v>187</v>
      </c>
      <c r="BT26" s="627"/>
      <c r="BU26" s="627"/>
      <c r="BV26" s="627"/>
      <c r="BW26" s="627"/>
      <c r="BX26" s="627"/>
      <c r="BY26" s="627"/>
      <c r="BZ26" s="627"/>
      <c r="CA26" s="627"/>
      <c r="CB26" s="631"/>
      <c r="CD26" s="638" t="s">
        <v>240</v>
      </c>
      <c r="CE26" s="639"/>
      <c r="CF26" s="639"/>
      <c r="CG26" s="639"/>
      <c r="CH26" s="639"/>
      <c r="CI26" s="639"/>
      <c r="CJ26" s="639"/>
      <c r="CK26" s="639"/>
      <c r="CL26" s="639"/>
      <c r="CM26" s="639"/>
      <c r="CN26" s="639"/>
      <c r="CO26" s="639"/>
      <c r="CP26" s="639"/>
      <c r="CQ26" s="640"/>
      <c r="CR26" s="623">
        <v>863349</v>
      </c>
      <c r="CS26" s="624"/>
      <c r="CT26" s="624"/>
      <c r="CU26" s="624"/>
      <c r="CV26" s="624"/>
      <c r="CW26" s="624"/>
      <c r="CX26" s="624"/>
      <c r="CY26" s="625"/>
      <c r="CZ26" s="628">
        <v>6.6</v>
      </c>
      <c r="DA26" s="659"/>
      <c r="DB26" s="659"/>
      <c r="DC26" s="665"/>
      <c r="DD26" s="632">
        <v>797118</v>
      </c>
      <c r="DE26" s="624"/>
      <c r="DF26" s="624"/>
      <c r="DG26" s="624"/>
      <c r="DH26" s="624"/>
      <c r="DI26" s="624"/>
      <c r="DJ26" s="624"/>
      <c r="DK26" s="625"/>
      <c r="DL26" s="632" t="s">
        <v>187</v>
      </c>
      <c r="DM26" s="624"/>
      <c r="DN26" s="624"/>
      <c r="DO26" s="624"/>
      <c r="DP26" s="624"/>
      <c r="DQ26" s="624"/>
      <c r="DR26" s="624"/>
      <c r="DS26" s="624"/>
      <c r="DT26" s="624"/>
      <c r="DU26" s="624"/>
      <c r="DV26" s="625"/>
      <c r="DW26" s="628" t="s">
        <v>176</v>
      </c>
      <c r="DX26" s="659"/>
      <c r="DY26" s="659"/>
      <c r="DZ26" s="659"/>
      <c r="EA26" s="659"/>
      <c r="EB26" s="659"/>
      <c r="EC26" s="660"/>
    </row>
    <row r="27" spans="2:133" ht="11.25" customHeight="1" x14ac:dyDescent="0.2">
      <c r="B27" s="620" t="s">
        <v>241</v>
      </c>
      <c r="C27" s="621"/>
      <c r="D27" s="621"/>
      <c r="E27" s="621"/>
      <c r="F27" s="621"/>
      <c r="G27" s="621"/>
      <c r="H27" s="621"/>
      <c r="I27" s="621"/>
      <c r="J27" s="621"/>
      <c r="K27" s="621"/>
      <c r="L27" s="621"/>
      <c r="M27" s="621"/>
      <c r="N27" s="621"/>
      <c r="O27" s="621"/>
      <c r="P27" s="621"/>
      <c r="Q27" s="622"/>
      <c r="R27" s="623">
        <v>5170365</v>
      </c>
      <c r="S27" s="624"/>
      <c r="T27" s="624"/>
      <c r="U27" s="624"/>
      <c r="V27" s="624"/>
      <c r="W27" s="624"/>
      <c r="X27" s="624"/>
      <c r="Y27" s="625"/>
      <c r="Z27" s="626">
        <v>37.1</v>
      </c>
      <c r="AA27" s="626"/>
      <c r="AB27" s="626"/>
      <c r="AC27" s="626"/>
      <c r="AD27" s="627">
        <v>5134482</v>
      </c>
      <c r="AE27" s="627"/>
      <c r="AF27" s="627"/>
      <c r="AG27" s="627"/>
      <c r="AH27" s="627"/>
      <c r="AI27" s="627"/>
      <c r="AJ27" s="627"/>
      <c r="AK27" s="627"/>
      <c r="AL27" s="628">
        <v>99.4</v>
      </c>
      <c r="AM27" s="629"/>
      <c r="AN27" s="629"/>
      <c r="AO27" s="630"/>
      <c r="AP27" s="620" t="s">
        <v>242</v>
      </c>
      <c r="AQ27" s="621"/>
      <c r="AR27" s="621"/>
      <c r="AS27" s="621"/>
      <c r="AT27" s="621"/>
      <c r="AU27" s="621"/>
      <c r="AV27" s="621"/>
      <c r="AW27" s="621"/>
      <c r="AX27" s="621"/>
      <c r="AY27" s="621"/>
      <c r="AZ27" s="621"/>
      <c r="BA27" s="621"/>
      <c r="BB27" s="621"/>
      <c r="BC27" s="621"/>
      <c r="BD27" s="621"/>
      <c r="BE27" s="621"/>
      <c r="BF27" s="622"/>
      <c r="BG27" s="623">
        <v>4743982</v>
      </c>
      <c r="BH27" s="624"/>
      <c r="BI27" s="624"/>
      <c r="BJ27" s="624"/>
      <c r="BK27" s="624"/>
      <c r="BL27" s="624"/>
      <c r="BM27" s="624"/>
      <c r="BN27" s="625"/>
      <c r="BO27" s="626">
        <v>100</v>
      </c>
      <c r="BP27" s="626"/>
      <c r="BQ27" s="626"/>
      <c r="BR27" s="626"/>
      <c r="BS27" s="627">
        <v>53073</v>
      </c>
      <c r="BT27" s="627"/>
      <c r="BU27" s="627"/>
      <c r="BV27" s="627"/>
      <c r="BW27" s="627"/>
      <c r="BX27" s="627"/>
      <c r="BY27" s="627"/>
      <c r="BZ27" s="627"/>
      <c r="CA27" s="627"/>
      <c r="CB27" s="631"/>
      <c r="CD27" s="638" t="s">
        <v>243</v>
      </c>
      <c r="CE27" s="639"/>
      <c r="CF27" s="639"/>
      <c r="CG27" s="639"/>
      <c r="CH27" s="639"/>
      <c r="CI27" s="639"/>
      <c r="CJ27" s="639"/>
      <c r="CK27" s="639"/>
      <c r="CL27" s="639"/>
      <c r="CM27" s="639"/>
      <c r="CN27" s="639"/>
      <c r="CO27" s="639"/>
      <c r="CP27" s="639"/>
      <c r="CQ27" s="640"/>
      <c r="CR27" s="623">
        <v>784957</v>
      </c>
      <c r="CS27" s="657"/>
      <c r="CT27" s="657"/>
      <c r="CU27" s="657"/>
      <c r="CV27" s="657"/>
      <c r="CW27" s="657"/>
      <c r="CX27" s="657"/>
      <c r="CY27" s="658"/>
      <c r="CZ27" s="628">
        <v>6</v>
      </c>
      <c r="DA27" s="659"/>
      <c r="DB27" s="659"/>
      <c r="DC27" s="665"/>
      <c r="DD27" s="632">
        <v>219520</v>
      </c>
      <c r="DE27" s="657"/>
      <c r="DF27" s="657"/>
      <c r="DG27" s="657"/>
      <c r="DH27" s="657"/>
      <c r="DI27" s="657"/>
      <c r="DJ27" s="657"/>
      <c r="DK27" s="658"/>
      <c r="DL27" s="632">
        <v>218406</v>
      </c>
      <c r="DM27" s="657"/>
      <c r="DN27" s="657"/>
      <c r="DO27" s="657"/>
      <c r="DP27" s="657"/>
      <c r="DQ27" s="657"/>
      <c r="DR27" s="657"/>
      <c r="DS27" s="657"/>
      <c r="DT27" s="657"/>
      <c r="DU27" s="657"/>
      <c r="DV27" s="658"/>
      <c r="DW27" s="628">
        <v>4.2</v>
      </c>
      <c r="DX27" s="659"/>
      <c r="DY27" s="659"/>
      <c r="DZ27" s="659"/>
      <c r="EA27" s="659"/>
      <c r="EB27" s="659"/>
      <c r="EC27" s="660"/>
    </row>
    <row r="28" spans="2:133" ht="11.25" customHeight="1" x14ac:dyDescent="0.2">
      <c r="B28" s="620" t="s">
        <v>244</v>
      </c>
      <c r="C28" s="621"/>
      <c r="D28" s="621"/>
      <c r="E28" s="621"/>
      <c r="F28" s="621"/>
      <c r="G28" s="621"/>
      <c r="H28" s="621"/>
      <c r="I28" s="621"/>
      <c r="J28" s="621"/>
      <c r="K28" s="621"/>
      <c r="L28" s="621"/>
      <c r="M28" s="621"/>
      <c r="N28" s="621"/>
      <c r="O28" s="621"/>
      <c r="P28" s="621"/>
      <c r="Q28" s="622"/>
      <c r="R28" s="623">
        <v>802</v>
      </c>
      <c r="S28" s="624"/>
      <c r="T28" s="624"/>
      <c r="U28" s="624"/>
      <c r="V28" s="624"/>
      <c r="W28" s="624"/>
      <c r="X28" s="624"/>
      <c r="Y28" s="625"/>
      <c r="Z28" s="626">
        <v>0</v>
      </c>
      <c r="AA28" s="626"/>
      <c r="AB28" s="626"/>
      <c r="AC28" s="626"/>
      <c r="AD28" s="627">
        <v>802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245</v>
      </c>
      <c r="CE28" s="639"/>
      <c r="CF28" s="639"/>
      <c r="CG28" s="639"/>
      <c r="CH28" s="639"/>
      <c r="CI28" s="639"/>
      <c r="CJ28" s="639"/>
      <c r="CK28" s="639"/>
      <c r="CL28" s="639"/>
      <c r="CM28" s="639"/>
      <c r="CN28" s="639"/>
      <c r="CO28" s="639"/>
      <c r="CP28" s="639"/>
      <c r="CQ28" s="640"/>
      <c r="CR28" s="623">
        <v>303132</v>
      </c>
      <c r="CS28" s="624"/>
      <c r="CT28" s="624"/>
      <c r="CU28" s="624"/>
      <c r="CV28" s="624"/>
      <c r="CW28" s="624"/>
      <c r="CX28" s="624"/>
      <c r="CY28" s="625"/>
      <c r="CZ28" s="628">
        <v>2.2999999999999998</v>
      </c>
      <c r="DA28" s="659"/>
      <c r="DB28" s="659"/>
      <c r="DC28" s="665"/>
      <c r="DD28" s="632">
        <v>294400</v>
      </c>
      <c r="DE28" s="624"/>
      <c r="DF28" s="624"/>
      <c r="DG28" s="624"/>
      <c r="DH28" s="624"/>
      <c r="DI28" s="624"/>
      <c r="DJ28" s="624"/>
      <c r="DK28" s="625"/>
      <c r="DL28" s="632">
        <v>294400</v>
      </c>
      <c r="DM28" s="624"/>
      <c r="DN28" s="624"/>
      <c r="DO28" s="624"/>
      <c r="DP28" s="624"/>
      <c r="DQ28" s="624"/>
      <c r="DR28" s="624"/>
      <c r="DS28" s="624"/>
      <c r="DT28" s="624"/>
      <c r="DU28" s="624"/>
      <c r="DV28" s="625"/>
      <c r="DW28" s="628">
        <v>5.7</v>
      </c>
      <c r="DX28" s="659"/>
      <c r="DY28" s="659"/>
      <c r="DZ28" s="659"/>
      <c r="EA28" s="659"/>
      <c r="EB28" s="659"/>
      <c r="EC28" s="660"/>
    </row>
    <row r="29" spans="2:133" ht="11.25" customHeight="1" x14ac:dyDescent="0.2">
      <c r="B29" s="620" t="s">
        <v>246</v>
      </c>
      <c r="C29" s="621"/>
      <c r="D29" s="621"/>
      <c r="E29" s="621"/>
      <c r="F29" s="621"/>
      <c r="G29" s="621"/>
      <c r="H29" s="621"/>
      <c r="I29" s="621"/>
      <c r="J29" s="621"/>
      <c r="K29" s="621"/>
      <c r="L29" s="621"/>
      <c r="M29" s="621"/>
      <c r="N29" s="621"/>
      <c r="O29" s="621"/>
      <c r="P29" s="621"/>
      <c r="Q29" s="622"/>
      <c r="R29" s="623">
        <v>48404</v>
      </c>
      <c r="S29" s="624"/>
      <c r="T29" s="624"/>
      <c r="U29" s="624"/>
      <c r="V29" s="624"/>
      <c r="W29" s="624"/>
      <c r="X29" s="624"/>
      <c r="Y29" s="625"/>
      <c r="Z29" s="626">
        <v>0.3</v>
      </c>
      <c r="AA29" s="626"/>
      <c r="AB29" s="626"/>
      <c r="AC29" s="626"/>
      <c r="AD29" s="627" t="s">
        <v>66</v>
      </c>
      <c r="AE29" s="627"/>
      <c r="AF29" s="627"/>
      <c r="AG29" s="627"/>
      <c r="AH29" s="627"/>
      <c r="AI29" s="627"/>
      <c r="AJ29" s="627"/>
      <c r="AK29" s="627"/>
      <c r="AL29" s="628" t="s">
        <v>66</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247</v>
      </c>
      <c r="CE29" s="673"/>
      <c r="CF29" s="638" t="s">
        <v>248</v>
      </c>
      <c r="CG29" s="639"/>
      <c r="CH29" s="639"/>
      <c r="CI29" s="639"/>
      <c r="CJ29" s="639"/>
      <c r="CK29" s="639"/>
      <c r="CL29" s="639"/>
      <c r="CM29" s="639"/>
      <c r="CN29" s="639"/>
      <c r="CO29" s="639"/>
      <c r="CP29" s="639"/>
      <c r="CQ29" s="640"/>
      <c r="CR29" s="623">
        <v>303132</v>
      </c>
      <c r="CS29" s="657"/>
      <c r="CT29" s="657"/>
      <c r="CU29" s="657"/>
      <c r="CV29" s="657"/>
      <c r="CW29" s="657"/>
      <c r="CX29" s="657"/>
      <c r="CY29" s="658"/>
      <c r="CZ29" s="628">
        <v>2.2999999999999998</v>
      </c>
      <c r="DA29" s="659"/>
      <c r="DB29" s="659"/>
      <c r="DC29" s="665"/>
      <c r="DD29" s="632">
        <v>294400</v>
      </c>
      <c r="DE29" s="657"/>
      <c r="DF29" s="657"/>
      <c r="DG29" s="657"/>
      <c r="DH29" s="657"/>
      <c r="DI29" s="657"/>
      <c r="DJ29" s="657"/>
      <c r="DK29" s="658"/>
      <c r="DL29" s="632">
        <v>294400</v>
      </c>
      <c r="DM29" s="657"/>
      <c r="DN29" s="657"/>
      <c r="DO29" s="657"/>
      <c r="DP29" s="657"/>
      <c r="DQ29" s="657"/>
      <c r="DR29" s="657"/>
      <c r="DS29" s="657"/>
      <c r="DT29" s="657"/>
      <c r="DU29" s="657"/>
      <c r="DV29" s="658"/>
      <c r="DW29" s="628">
        <v>5.7</v>
      </c>
      <c r="DX29" s="659"/>
      <c r="DY29" s="659"/>
      <c r="DZ29" s="659"/>
      <c r="EA29" s="659"/>
      <c r="EB29" s="659"/>
      <c r="EC29" s="660"/>
    </row>
    <row r="30" spans="2:133" ht="11.25" customHeight="1" x14ac:dyDescent="0.2">
      <c r="B30" s="620" t="s">
        <v>249</v>
      </c>
      <c r="C30" s="621"/>
      <c r="D30" s="621"/>
      <c r="E30" s="621"/>
      <c r="F30" s="621"/>
      <c r="G30" s="621"/>
      <c r="H30" s="621"/>
      <c r="I30" s="621"/>
      <c r="J30" s="621"/>
      <c r="K30" s="621"/>
      <c r="L30" s="621"/>
      <c r="M30" s="621"/>
      <c r="N30" s="621"/>
      <c r="O30" s="621"/>
      <c r="P30" s="621"/>
      <c r="Q30" s="622"/>
      <c r="R30" s="623">
        <v>46410</v>
      </c>
      <c r="S30" s="624"/>
      <c r="T30" s="624"/>
      <c r="U30" s="624"/>
      <c r="V30" s="624"/>
      <c r="W30" s="624"/>
      <c r="X30" s="624"/>
      <c r="Y30" s="625"/>
      <c r="Z30" s="626">
        <v>0.3</v>
      </c>
      <c r="AA30" s="626"/>
      <c r="AB30" s="626"/>
      <c r="AC30" s="626"/>
      <c r="AD30" s="627">
        <v>1077</v>
      </c>
      <c r="AE30" s="627"/>
      <c r="AF30" s="627"/>
      <c r="AG30" s="627"/>
      <c r="AH30" s="627"/>
      <c r="AI30" s="627"/>
      <c r="AJ30" s="627"/>
      <c r="AK30" s="627"/>
      <c r="AL30" s="628">
        <v>0</v>
      </c>
      <c r="AM30" s="629"/>
      <c r="AN30" s="629"/>
      <c r="AO30" s="630"/>
      <c r="AP30" s="602" t="s">
        <v>164</v>
      </c>
      <c r="AQ30" s="603"/>
      <c r="AR30" s="603"/>
      <c r="AS30" s="603"/>
      <c r="AT30" s="603"/>
      <c r="AU30" s="603"/>
      <c r="AV30" s="603"/>
      <c r="AW30" s="603"/>
      <c r="AX30" s="603"/>
      <c r="AY30" s="603"/>
      <c r="AZ30" s="603"/>
      <c r="BA30" s="603"/>
      <c r="BB30" s="603"/>
      <c r="BC30" s="603"/>
      <c r="BD30" s="603"/>
      <c r="BE30" s="603"/>
      <c r="BF30" s="604"/>
      <c r="BG30" s="602" t="s">
        <v>250</v>
      </c>
      <c r="BH30" s="670"/>
      <c r="BI30" s="670"/>
      <c r="BJ30" s="670"/>
      <c r="BK30" s="670"/>
      <c r="BL30" s="670"/>
      <c r="BM30" s="670"/>
      <c r="BN30" s="670"/>
      <c r="BO30" s="670"/>
      <c r="BP30" s="670"/>
      <c r="BQ30" s="671"/>
      <c r="BR30" s="602" t="s">
        <v>251</v>
      </c>
      <c r="BS30" s="670"/>
      <c r="BT30" s="670"/>
      <c r="BU30" s="670"/>
      <c r="BV30" s="670"/>
      <c r="BW30" s="670"/>
      <c r="BX30" s="670"/>
      <c r="BY30" s="670"/>
      <c r="BZ30" s="670"/>
      <c r="CA30" s="670"/>
      <c r="CB30" s="671"/>
      <c r="CD30" s="674"/>
      <c r="CE30" s="675"/>
      <c r="CF30" s="638" t="s">
        <v>252</v>
      </c>
      <c r="CG30" s="639"/>
      <c r="CH30" s="639"/>
      <c r="CI30" s="639"/>
      <c r="CJ30" s="639"/>
      <c r="CK30" s="639"/>
      <c r="CL30" s="639"/>
      <c r="CM30" s="639"/>
      <c r="CN30" s="639"/>
      <c r="CO30" s="639"/>
      <c r="CP30" s="639"/>
      <c r="CQ30" s="640"/>
      <c r="CR30" s="623">
        <v>293465</v>
      </c>
      <c r="CS30" s="624"/>
      <c r="CT30" s="624"/>
      <c r="CU30" s="624"/>
      <c r="CV30" s="624"/>
      <c r="CW30" s="624"/>
      <c r="CX30" s="624"/>
      <c r="CY30" s="625"/>
      <c r="CZ30" s="628">
        <v>2.2999999999999998</v>
      </c>
      <c r="DA30" s="659"/>
      <c r="DB30" s="659"/>
      <c r="DC30" s="665"/>
      <c r="DD30" s="632">
        <v>284840</v>
      </c>
      <c r="DE30" s="624"/>
      <c r="DF30" s="624"/>
      <c r="DG30" s="624"/>
      <c r="DH30" s="624"/>
      <c r="DI30" s="624"/>
      <c r="DJ30" s="624"/>
      <c r="DK30" s="625"/>
      <c r="DL30" s="632">
        <v>284840</v>
      </c>
      <c r="DM30" s="624"/>
      <c r="DN30" s="624"/>
      <c r="DO30" s="624"/>
      <c r="DP30" s="624"/>
      <c r="DQ30" s="624"/>
      <c r="DR30" s="624"/>
      <c r="DS30" s="624"/>
      <c r="DT30" s="624"/>
      <c r="DU30" s="624"/>
      <c r="DV30" s="625"/>
      <c r="DW30" s="628">
        <v>5.5</v>
      </c>
      <c r="DX30" s="659"/>
      <c r="DY30" s="659"/>
      <c r="DZ30" s="659"/>
      <c r="EA30" s="659"/>
      <c r="EB30" s="659"/>
      <c r="EC30" s="660"/>
    </row>
    <row r="31" spans="2:133" ht="11.25" customHeight="1" x14ac:dyDescent="0.2">
      <c r="B31" s="620" t="s">
        <v>253</v>
      </c>
      <c r="C31" s="621"/>
      <c r="D31" s="621"/>
      <c r="E31" s="621"/>
      <c r="F31" s="621"/>
      <c r="G31" s="621"/>
      <c r="H31" s="621"/>
      <c r="I31" s="621"/>
      <c r="J31" s="621"/>
      <c r="K31" s="621"/>
      <c r="L31" s="621"/>
      <c r="M31" s="621"/>
      <c r="N31" s="621"/>
      <c r="O31" s="621"/>
      <c r="P31" s="621"/>
      <c r="Q31" s="622"/>
      <c r="R31" s="623">
        <v>14576</v>
      </c>
      <c r="S31" s="624"/>
      <c r="T31" s="624"/>
      <c r="U31" s="624"/>
      <c r="V31" s="624"/>
      <c r="W31" s="624"/>
      <c r="X31" s="624"/>
      <c r="Y31" s="625"/>
      <c r="Z31" s="626">
        <v>0.1</v>
      </c>
      <c r="AA31" s="626"/>
      <c r="AB31" s="626"/>
      <c r="AC31" s="626"/>
      <c r="AD31" s="627" t="s">
        <v>66</v>
      </c>
      <c r="AE31" s="627"/>
      <c r="AF31" s="627"/>
      <c r="AG31" s="627"/>
      <c r="AH31" s="627"/>
      <c r="AI31" s="627"/>
      <c r="AJ31" s="627"/>
      <c r="AK31" s="627"/>
      <c r="AL31" s="628" t="s">
        <v>76</v>
      </c>
      <c r="AM31" s="629"/>
      <c r="AN31" s="629"/>
      <c r="AO31" s="630"/>
      <c r="AP31" s="683" t="s">
        <v>254</v>
      </c>
      <c r="AQ31" s="684"/>
      <c r="AR31" s="684"/>
      <c r="AS31" s="684"/>
      <c r="AT31" s="689" t="s">
        <v>255</v>
      </c>
      <c r="AU31" s="79"/>
      <c r="AV31" s="79"/>
      <c r="AW31" s="79"/>
      <c r="AX31" s="609" t="s">
        <v>127</v>
      </c>
      <c r="AY31" s="610"/>
      <c r="AZ31" s="610"/>
      <c r="BA31" s="610"/>
      <c r="BB31" s="610"/>
      <c r="BC31" s="610"/>
      <c r="BD31" s="610"/>
      <c r="BE31" s="610"/>
      <c r="BF31" s="611"/>
      <c r="BG31" s="682">
        <v>99.8</v>
      </c>
      <c r="BH31" s="678"/>
      <c r="BI31" s="678"/>
      <c r="BJ31" s="678"/>
      <c r="BK31" s="678"/>
      <c r="BL31" s="678"/>
      <c r="BM31" s="618">
        <v>99.1</v>
      </c>
      <c r="BN31" s="678"/>
      <c r="BO31" s="678"/>
      <c r="BP31" s="678"/>
      <c r="BQ31" s="679"/>
      <c r="BR31" s="682">
        <v>99.6</v>
      </c>
      <c r="BS31" s="678"/>
      <c r="BT31" s="678"/>
      <c r="BU31" s="678"/>
      <c r="BV31" s="678"/>
      <c r="BW31" s="678"/>
      <c r="BX31" s="618">
        <v>98.8</v>
      </c>
      <c r="BY31" s="678"/>
      <c r="BZ31" s="678"/>
      <c r="CA31" s="678"/>
      <c r="CB31" s="679"/>
      <c r="CD31" s="674"/>
      <c r="CE31" s="675"/>
      <c r="CF31" s="638" t="s">
        <v>256</v>
      </c>
      <c r="CG31" s="639"/>
      <c r="CH31" s="639"/>
      <c r="CI31" s="639"/>
      <c r="CJ31" s="639"/>
      <c r="CK31" s="639"/>
      <c r="CL31" s="639"/>
      <c r="CM31" s="639"/>
      <c r="CN31" s="639"/>
      <c r="CO31" s="639"/>
      <c r="CP31" s="639"/>
      <c r="CQ31" s="640"/>
      <c r="CR31" s="623">
        <v>9667</v>
      </c>
      <c r="CS31" s="657"/>
      <c r="CT31" s="657"/>
      <c r="CU31" s="657"/>
      <c r="CV31" s="657"/>
      <c r="CW31" s="657"/>
      <c r="CX31" s="657"/>
      <c r="CY31" s="658"/>
      <c r="CZ31" s="628">
        <v>0.1</v>
      </c>
      <c r="DA31" s="659"/>
      <c r="DB31" s="659"/>
      <c r="DC31" s="665"/>
      <c r="DD31" s="632">
        <v>9560</v>
      </c>
      <c r="DE31" s="657"/>
      <c r="DF31" s="657"/>
      <c r="DG31" s="657"/>
      <c r="DH31" s="657"/>
      <c r="DI31" s="657"/>
      <c r="DJ31" s="657"/>
      <c r="DK31" s="658"/>
      <c r="DL31" s="632">
        <v>9560</v>
      </c>
      <c r="DM31" s="657"/>
      <c r="DN31" s="657"/>
      <c r="DO31" s="657"/>
      <c r="DP31" s="657"/>
      <c r="DQ31" s="657"/>
      <c r="DR31" s="657"/>
      <c r="DS31" s="657"/>
      <c r="DT31" s="657"/>
      <c r="DU31" s="657"/>
      <c r="DV31" s="658"/>
      <c r="DW31" s="628">
        <v>0.2</v>
      </c>
      <c r="DX31" s="659"/>
      <c r="DY31" s="659"/>
      <c r="DZ31" s="659"/>
      <c r="EA31" s="659"/>
      <c r="EB31" s="659"/>
      <c r="EC31" s="660"/>
    </row>
    <row r="32" spans="2:133" ht="11.25" customHeight="1" x14ac:dyDescent="0.2">
      <c r="B32" s="620" t="s">
        <v>257</v>
      </c>
      <c r="C32" s="621"/>
      <c r="D32" s="621"/>
      <c r="E32" s="621"/>
      <c r="F32" s="621"/>
      <c r="G32" s="621"/>
      <c r="H32" s="621"/>
      <c r="I32" s="621"/>
      <c r="J32" s="621"/>
      <c r="K32" s="621"/>
      <c r="L32" s="621"/>
      <c r="M32" s="621"/>
      <c r="N32" s="621"/>
      <c r="O32" s="621"/>
      <c r="P32" s="621"/>
      <c r="Q32" s="622"/>
      <c r="R32" s="623">
        <v>3354536</v>
      </c>
      <c r="S32" s="624"/>
      <c r="T32" s="624"/>
      <c r="U32" s="624"/>
      <c r="V32" s="624"/>
      <c r="W32" s="624"/>
      <c r="X32" s="624"/>
      <c r="Y32" s="625"/>
      <c r="Z32" s="626">
        <v>24.1</v>
      </c>
      <c r="AA32" s="626"/>
      <c r="AB32" s="626"/>
      <c r="AC32" s="626"/>
      <c r="AD32" s="627" t="s">
        <v>187</v>
      </c>
      <c r="AE32" s="627"/>
      <c r="AF32" s="627"/>
      <c r="AG32" s="627"/>
      <c r="AH32" s="627"/>
      <c r="AI32" s="627"/>
      <c r="AJ32" s="627"/>
      <c r="AK32" s="627"/>
      <c r="AL32" s="628" t="s">
        <v>66</v>
      </c>
      <c r="AM32" s="629"/>
      <c r="AN32" s="629"/>
      <c r="AO32" s="630"/>
      <c r="AP32" s="685"/>
      <c r="AQ32" s="686"/>
      <c r="AR32" s="686"/>
      <c r="AS32" s="686"/>
      <c r="AT32" s="690"/>
      <c r="AU32" s="78" t="s">
        <v>258</v>
      </c>
      <c r="AV32" s="78"/>
      <c r="AW32" s="78"/>
      <c r="AX32" s="620" t="s">
        <v>259</v>
      </c>
      <c r="AY32" s="621"/>
      <c r="AZ32" s="621"/>
      <c r="BA32" s="621"/>
      <c r="BB32" s="621"/>
      <c r="BC32" s="621"/>
      <c r="BD32" s="621"/>
      <c r="BE32" s="621"/>
      <c r="BF32" s="622"/>
      <c r="BG32" s="692">
        <v>99.3</v>
      </c>
      <c r="BH32" s="657"/>
      <c r="BI32" s="657"/>
      <c r="BJ32" s="657"/>
      <c r="BK32" s="657"/>
      <c r="BL32" s="657"/>
      <c r="BM32" s="629">
        <v>98.2</v>
      </c>
      <c r="BN32" s="680"/>
      <c r="BO32" s="680"/>
      <c r="BP32" s="680"/>
      <c r="BQ32" s="681"/>
      <c r="BR32" s="692">
        <v>99.6</v>
      </c>
      <c r="BS32" s="657"/>
      <c r="BT32" s="657"/>
      <c r="BU32" s="657"/>
      <c r="BV32" s="657"/>
      <c r="BW32" s="657"/>
      <c r="BX32" s="629">
        <v>98.6</v>
      </c>
      <c r="BY32" s="680"/>
      <c r="BZ32" s="680"/>
      <c r="CA32" s="680"/>
      <c r="CB32" s="681"/>
      <c r="CD32" s="676"/>
      <c r="CE32" s="677"/>
      <c r="CF32" s="638" t="s">
        <v>260</v>
      </c>
      <c r="CG32" s="639"/>
      <c r="CH32" s="639"/>
      <c r="CI32" s="639"/>
      <c r="CJ32" s="639"/>
      <c r="CK32" s="639"/>
      <c r="CL32" s="639"/>
      <c r="CM32" s="639"/>
      <c r="CN32" s="639"/>
      <c r="CO32" s="639"/>
      <c r="CP32" s="639"/>
      <c r="CQ32" s="640"/>
      <c r="CR32" s="623" t="s">
        <v>66</v>
      </c>
      <c r="CS32" s="624"/>
      <c r="CT32" s="624"/>
      <c r="CU32" s="624"/>
      <c r="CV32" s="624"/>
      <c r="CW32" s="624"/>
      <c r="CX32" s="624"/>
      <c r="CY32" s="625"/>
      <c r="CZ32" s="628" t="s">
        <v>66</v>
      </c>
      <c r="DA32" s="659"/>
      <c r="DB32" s="659"/>
      <c r="DC32" s="665"/>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66</v>
      </c>
      <c r="DX32" s="659"/>
      <c r="DY32" s="659"/>
      <c r="DZ32" s="659"/>
      <c r="EA32" s="659"/>
      <c r="EB32" s="659"/>
      <c r="EC32" s="660"/>
    </row>
    <row r="33" spans="2:133" ht="11.25" customHeight="1" x14ac:dyDescent="0.2">
      <c r="B33" s="661" t="s">
        <v>261</v>
      </c>
      <c r="C33" s="662"/>
      <c r="D33" s="662"/>
      <c r="E33" s="662"/>
      <c r="F33" s="662"/>
      <c r="G33" s="662"/>
      <c r="H33" s="662"/>
      <c r="I33" s="662"/>
      <c r="J33" s="662"/>
      <c r="K33" s="662"/>
      <c r="L33" s="662"/>
      <c r="M33" s="662"/>
      <c r="N33" s="662"/>
      <c r="O33" s="662"/>
      <c r="P33" s="662"/>
      <c r="Q33" s="663"/>
      <c r="R33" s="623" t="s">
        <v>187</v>
      </c>
      <c r="S33" s="624"/>
      <c r="T33" s="624"/>
      <c r="U33" s="624"/>
      <c r="V33" s="624"/>
      <c r="W33" s="624"/>
      <c r="X33" s="624"/>
      <c r="Y33" s="625"/>
      <c r="Z33" s="626" t="s">
        <v>66</v>
      </c>
      <c r="AA33" s="626"/>
      <c r="AB33" s="626"/>
      <c r="AC33" s="626"/>
      <c r="AD33" s="627" t="s">
        <v>66</v>
      </c>
      <c r="AE33" s="627"/>
      <c r="AF33" s="627"/>
      <c r="AG33" s="627"/>
      <c r="AH33" s="627"/>
      <c r="AI33" s="627"/>
      <c r="AJ33" s="627"/>
      <c r="AK33" s="627"/>
      <c r="AL33" s="628" t="s">
        <v>76</v>
      </c>
      <c r="AM33" s="629"/>
      <c r="AN33" s="629"/>
      <c r="AO33" s="630"/>
      <c r="AP33" s="687"/>
      <c r="AQ33" s="688"/>
      <c r="AR33" s="688"/>
      <c r="AS33" s="688"/>
      <c r="AT33" s="691"/>
      <c r="AU33" s="80"/>
      <c r="AV33" s="80"/>
      <c r="AW33" s="80"/>
      <c r="AX33" s="667" t="s">
        <v>262</v>
      </c>
      <c r="AY33" s="668"/>
      <c r="AZ33" s="668"/>
      <c r="BA33" s="668"/>
      <c r="BB33" s="668"/>
      <c r="BC33" s="668"/>
      <c r="BD33" s="668"/>
      <c r="BE33" s="668"/>
      <c r="BF33" s="669"/>
      <c r="BG33" s="693">
        <v>99.9</v>
      </c>
      <c r="BH33" s="694"/>
      <c r="BI33" s="694"/>
      <c r="BJ33" s="694"/>
      <c r="BK33" s="694"/>
      <c r="BL33" s="694"/>
      <c r="BM33" s="695">
        <v>99.3</v>
      </c>
      <c r="BN33" s="694"/>
      <c r="BO33" s="694"/>
      <c r="BP33" s="694"/>
      <c r="BQ33" s="696"/>
      <c r="BR33" s="693">
        <v>99.6</v>
      </c>
      <c r="BS33" s="694"/>
      <c r="BT33" s="694"/>
      <c r="BU33" s="694"/>
      <c r="BV33" s="694"/>
      <c r="BW33" s="694"/>
      <c r="BX33" s="695">
        <v>98.8</v>
      </c>
      <c r="BY33" s="694"/>
      <c r="BZ33" s="694"/>
      <c r="CA33" s="694"/>
      <c r="CB33" s="696"/>
      <c r="CD33" s="638" t="s">
        <v>263</v>
      </c>
      <c r="CE33" s="639"/>
      <c r="CF33" s="639"/>
      <c r="CG33" s="639"/>
      <c r="CH33" s="639"/>
      <c r="CI33" s="639"/>
      <c r="CJ33" s="639"/>
      <c r="CK33" s="639"/>
      <c r="CL33" s="639"/>
      <c r="CM33" s="639"/>
      <c r="CN33" s="639"/>
      <c r="CO33" s="639"/>
      <c r="CP33" s="639"/>
      <c r="CQ33" s="640"/>
      <c r="CR33" s="623">
        <v>6249613</v>
      </c>
      <c r="CS33" s="657"/>
      <c r="CT33" s="657"/>
      <c r="CU33" s="657"/>
      <c r="CV33" s="657"/>
      <c r="CW33" s="657"/>
      <c r="CX33" s="657"/>
      <c r="CY33" s="658"/>
      <c r="CZ33" s="628">
        <v>48</v>
      </c>
      <c r="DA33" s="659"/>
      <c r="DB33" s="659"/>
      <c r="DC33" s="665"/>
      <c r="DD33" s="632">
        <v>5069543</v>
      </c>
      <c r="DE33" s="657"/>
      <c r="DF33" s="657"/>
      <c r="DG33" s="657"/>
      <c r="DH33" s="657"/>
      <c r="DI33" s="657"/>
      <c r="DJ33" s="657"/>
      <c r="DK33" s="658"/>
      <c r="DL33" s="632">
        <v>2641144</v>
      </c>
      <c r="DM33" s="657"/>
      <c r="DN33" s="657"/>
      <c r="DO33" s="657"/>
      <c r="DP33" s="657"/>
      <c r="DQ33" s="657"/>
      <c r="DR33" s="657"/>
      <c r="DS33" s="657"/>
      <c r="DT33" s="657"/>
      <c r="DU33" s="657"/>
      <c r="DV33" s="658"/>
      <c r="DW33" s="628">
        <v>51.1</v>
      </c>
      <c r="DX33" s="659"/>
      <c r="DY33" s="659"/>
      <c r="DZ33" s="659"/>
      <c r="EA33" s="659"/>
      <c r="EB33" s="659"/>
      <c r="EC33" s="660"/>
    </row>
    <row r="34" spans="2:133" ht="11.25" customHeight="1" x14ac:dyDescent="0.2">
      <c r="B34" s="620" t="s">
        <v>264</v>
      </c>
      <c r="C34" s="621"/>
      <c r="D34" s="621"/>
      <c r="E34" s="621"/>
      <c r="F34" s="621"/>
      <c r="G34" s="621"/>
      <c r="H34" s="621"/>
      <c r="I34" s="621"/>
      <c r="J34" s="621"/>
      <c r="K34" s="621"/>
      <c r="L34" s="621"/>
      <c r="M34" s="621"/>
      <c r="N34" s="621"/>
      <c r="O34" s="621"/>
      <c r="P34" s="621"/>
      <c r="Q34" s="622"/>
      <c r="R34" s="623">
        <v>1939431</v>
      </c>
      <c r="S34" s="624"/>
      <c r="T34" s="624"/>
      <c r="U34" s="624"/>
      <c r="V34" s="624"/>
      <c r="W34" s="624"/>
      <c r="X34" s="624"/>
      <c r="Y34" s="625"/>
      <c r="Z34" s="626">
        <v>13.9</v>
      </c>
      <c r="AA34" s="626"/>
      <c r="AB34" s="626"/>
      <c r="AC34" s="626"/>
      <c r="AD34" s="627" t="s">
        <v>66</v>
      </c>
      <c r="AE34" s="627"/>
      <c r="AF34" s="627"/>
      <c r="AG34" s="627"/>
      <c r="AH34" s="627"/>
      <c r="AI34" s="627"/>
      <c r="AJ34" s="627"/>
      <c r="AK34" s="627"/>
      <c r="AL34" s="628" t="s">
        <v>66</v>
      </c>
      <c r="AM34" s="629"/>
      <c r="AN34" s="629"/>
      <c r="AO34" s="630"/>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38" t="s">
        <v>265</v>
      </c>
      <c r="CE34" s="639"/>
      <c r="CF34" s="639"/>
      <c r="CG34" s="639"/>
      <c r="CH34" s="639"/>
      <c r="CI34" s="639"/>
      <c r="CJ34" s="639"/>
      <c r="CK34" s="639"/>
      <c r="CL34" s="639"/>
      <c r="CM34" s="639"/>
      <c r="CN34" s="639"/>
      <c r="CO34" s="639"/>
      <c r="CP34" s="639"/>
      <c r="CQ34" s="640"/>
      <c r="CR34" s="623">
        <v>2166206</v>
      </c>
      <c r="CS34" s="624"/>
      <c r="CT34" s="624"/>
      <c r="CU34" s="624"/>
      <c r="CV34" s="624"/>
      <c r="CW34" s="624"/>
      <c r="CX34" s="624"/>
      <c r="CY34" s="625"/>
      <c r="CZ34" s="628">
        <v>16.600000000000001</v>
      </c>
      <c r="DA34" s="659"/>
      <c r="DB34" s="659"/>
      <c r="DC34" s="665"/>
      <c r="DD34" s="632">
        <v>1741629</v>
      </c>
      <c r="DE34" s="624"/>
      <c r="DF34" s="624"/>
      <c r="DG34" s="624"/>
      <c r="DH34" s="624"/>
      <c r="DI34" s="624"/>
      <c r="DJ34" s="624"/>
      <c r="DK34" s="625"/>
      <c r="DL34" s="632">
        <v>1002628</v>
      </c>
      <c r="DM34" s="624"/>
      <c r="DN34" s="624"/>
      <c r="DO34" s="624"/>
      <c r="DP34" s="624"/>
      <c r="DQ34" s="624"/>
      <c r="DR34" s="624"/>
      <c r="DS34" s="624"/>
      <c r="DT34" s="624"/>
      <c r="DU34" s="624"/>
      <c r="DV34" s="625"/>
      <c r="DW34" s="628">
        <v>19.399999999999999</v>
      </c>
      <c r="DX34" s="659"/>
      <c r="DY34" s="659"/>
      <c r="DZ34" s="659"/>
      <c r="EA34" s="659"/>
      <c r="EB34" s="659"/>
      <c r="EC34" s="660"/>
    </row>
    <row r="35" spans="2:133" ht="11.25" customHeight="1" x14ac:dyDescent="0.2">
      <c r="B35" s="620" t="s">
        <v>266</v>
      </c>
      <c r="C35" s="621"/>
      <c r="D35" s="621"/>
      <c r="E35" s="621"/>
      <c r="F35" s="621"/>
      <c r="G35" s="621"/>
      <c r="H35" s="621"/>
      <c r="I35" s="621"/>
      <c r="J35" s="621"/>
      <c r="K35" s="621"/>
      <c r="L35" s="621"/>
      <c r="M35" s="621"/>
      <c r="N35" s="621"/>
      <c r="O35" s="621"/>
      <c r="P35" s="621"/>
      <c r="Q35" s="622"/>
      <c r="R35" s="623">
        <v>55645</v>
      </c>
      <c r="S35" s="624"/>
      <c r="T35" s="624"/>
      <c r="U35" s="624"/>
      <c r="V35" s="624"/>
      <c r="W35" s="624"/>
      <c r="X35" s="624"/>
      <c r="Y35" s="625"/>
      <c r="Z35" s="626">
        <v>0.4</v>
      </c>
      <c r="AA35" s="626"/>
      <c r="AB35" s="626"/>
      <c r="AC35" s="626"/>
      <c r="AD35" s="627">
        <v>28130</v>
      </c>
      <c r="AE35" s="627"/>
      <c r="AF35" s="627"/>
      <c r="AG35" s="627"/>
      <c r="AH35" s="627"/>
      <c r="AI35" s="627"/>
      <c r="AJ35" s="627"/>
      <c r="AK35" s="627"/>
      <c r="AL35" s="628">
        <v>0.5</v>
      </c>
      <c r="AM35" s="629"/>
      <c r="AN35" s="629"/>
      <c r="AO35" s="630"/>
      <c r="AP35" s="83"/>
      <c r="AQ35" s="602" t="s">
        <v>267</v>
      </c>
      <c r="AR35" s="603"/>
      <c r="AS35" s="603"/>
      <c r="AT35" s="603"/>
      <c r="AU35" s="603"/>
      <c r="AV35" s="603"/>
      <c r="AW35" s="603"/>
      <c r="AX35" s="603"/>
      <c r="AY35" s="603"/>
      <c r="AZ35" s="603"/>
      <c r="BA35" s="603"/>
      <c r="BB35" s="603"/>
      <c r="BC35" s="603"/>
      <c r="BD35" s="603"/>
      <c r="BE35" s="603"/>
      <c r="BF35" s="604"/>
      <c r="BG35" s="602" t="s">
        <v>268</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269</v>
      </c>
      <c r="CE35" s="639"/>
      <c r="CF35" s="639"/>
      <c r="CG35" s="639"/>
      <c r="CH35" s="639"/>
      <c r="CI35" s="639"/>
      <c r="CJ35" s="639"/>
      <c r="CK35" s="639"/>
      <c r="CL35" s="639"/>
      <c r="CM35" s="639"/>
      <c r="CN35" s="639"/>
      <c r="CO35" s="639"/>
      <c r="CP35" s="639"/>
      <c r="CQ35" s="640"/>
      <c r="CR35" s="623">
        <v>131443</v>
      </c>
      <c r="CS35" s="657"/>
      <c r="CT35" s="657"/>
      <c r="CU35" s="657"/>
      <c r="CV35" s="657"/>
      <c r="CW35" s="657"/>
      <c r="CX35" s="657"/>
      <c r="CY35" s="658"/>
      <c r="CZ35" s="628">
        <v>1</v>
      </c>
      <c r="DA35" s="659"/>
      <c r="DB35" s="659"/>
      <c r="DC35" s="665"/>
      <c r="DD35" s="632">
        <v>100191</v>
      </c>
      <c r="DE35" s="657"/>
      <c r="DF35" s="657"/>
      <c r="DG35" s="657"/>
      <c r="DH35" s="657"/>
      <c r="DI35" s="657"/>
      <c r="DJ35" s="657"/>
      <c r="DK35" s="658"/>
      <c r="DL35" s="632">
        <v>60389</v>
      </c>
      <c r="DM35" s="657"/>
      <c r="DN35" s="657"/>
      <c r="DO35" s="657"/>
      <c r="DP35" s="657"/>
      <c r="DQ35" s="657"/>
      <c r="DR35" s="657"/>
      <c r="DS35" s="657"/>
      <c r="DT35" s="657"/>
      <c r="DU35" s="657"/>
      <c r="DV35" s="658"/>
      <c r="DW35" s="628">
        <v>1.2</v>
      </c>
      <c r="DX35" s="659"/>
      <c r="DY35" s="659"/>
      <c r="DZ35" s="659"/>
      <c r="EA35" s="659"/>
      <c r="EB35" s="659"/>
      <c r="EC35" s="660"/>
    </row>
    <row r="36" spans="2:133" ht="11.25" customHeight="1" x14ac:dyDescent="0.2">
      <c r="B36" s="620" t="s">
        <v>270</v>
      </c>
      <c r="C36" s="621"/>
      <c r="D36" s="621"/>
      <c r="E36" s="621"/>
      <c r="F36" s="621"/>
      <c r="G36" s="621"/>
      <c r="H36" s="621"/>
      <c r="I36" s="621"/>
      <c r="J36" s="621"/>
      <c r="K36" s="621"/>
      <c r="L36" s="621"/>
      <c r="M36" s="621"/>
      <c r="N36" s="621"/>
      <c r="O36" s="621"/>
      <c r="P36" s="621"/>
      <c r="Q36" s="622"/>
      <c r="R36" s="623">
        <v>51328</v>
      </c>
      <c r="S36" s="624"/>
      <c r="T36" s="624"/>
      <c r="U36" s="624"/>
      <c r="V36" s="624"/>
      <c r="W36" s="624"/>
      <c r="X36" s="624"/>
      <c r="Y36" s="625"/>
      <c r="Z36" s="626">
        <v>0.4</v>
      </c>
      <c r="AA36" s="626"/>
      <c r="AB36" s="626"/>
      <c r="AC36" s="626"/>
      <c r="AD36" s="627" t="s">
        <v>66</v>
      </c>
      <c r="AE36" s="627"/>
      <c r="AF36" s="627"/>
      <c r="AG36" s="627"/>
      <c r="AH36" s="627"/>
      <c r="AI36" s="627"/>
      <c r="AJ36" s="627"/>
      <c r="AK36" s="627"/>
      <c r="AL36" s="628" t="s">
        <v>66</v>
      </c>
      <c r="AM36" s="629"/>
      <c r="AN36" s="629"/>
      <c r="AO36" s="630"/>
      <c r="AP36" s="83"/>
      <c r="AQ36" s="697" t="s">
        <v>271</v>
      </c>
      <c r="AR36" s="698"/>
      <c r="AS36" s="698"/>
      <c r="AT36" s="698"/>
      <c r="AU36" s="698"/>
      <c r="AV36" s="698"/>
      <c r="AW36" s="698"/>
      <c r="AX36" s="698"/>
      <c r="AY36" s="699"/>
      <c r="AZ36" s="612">
        <v>1330127</v>
      </c>
      <c r="BA36" s="613"/>
      <c r="BB36" s="613"/>
      <c r="BC36" s="613"/>
      <c r="BD36" s="613"/>
      <c r="BE36" s="613"/>
      <c r="BF36" s="700"/>
      <c r="BG36" s="634" t="s">
        <v>272</v>
      </c>
      <c r="BH36" s="635"/>
      <c r="BI36" s="635"/>
      <c r="BJ36" s="635"/>
      <c r="BK36" s="635"/>
      <c r="BL36" s="635"/>
      <c r="BM36" s="635"/>
      <c r="BN36" s="635"/>
      <c r="BO36" s="635"/>
      <c r="BP36" s="635"/>
      <c r="BQ36" s="635"/>
      <c r="BR36" s="635"/>
      <c r="BS36" s="635"/>
      <c r="BT36" s="635"/>
      <c r="BU36" s="636"/>
      <c r="BV36" s="612">
        <v>13881</v>
      </c>
      <c r="BW36" s="613"/>
      <c r="BX36" s="613"/>
      <c r="BY36" s="613"/>
      <c r="BZ36" s="613"/>
      <c r="CA36" s="613"/>
      <c r="CB36" s="700"/>
      <c r="CD36" s="638" t="s">
        <v>273</v>
      </c>
      <c r="CE36" s="639"/>
      <c r="CF36" s="639"/>
      <c r="CG36" s="639"/>
      <c r="CH36" s="639"/>
      <c r="CI36" s="639"/>
      <c r="CJ36" s="639"/>
      <c r="CK36" s="639"/>
      <c r="CL36" s="639"/>
      <c r="CM36" s="639"/>
      <c r="CN36" s="639"/>
      <c r="CO36" s="639"/>
      <c r="CP36" s="639"/>
      <c r="CQ36" s="640"/>
      <c r="CR36" s="623">
        <v>1269718</v>
      </c>
      <c r="CS36" s="624"/>
      <c r="CT36" s="624"/>
      <c r="CU36" s="624"/>
      <c r="CV36" s="624"/>
      <c r="CW36" s="624"/>
      <c r="CX36" s="624"/>
      <c r="CY36" s="625"/>
      <c r="CZ36" s="628">
        <v>9.8000000000000007</v>
      </c>
      <c r="DA36" s="659"/>
      <c r="DB36" s="659"/>
      <c r="DC36" s="665"/>
      <c r="DD36" s="632">
        <v>1069037</v>
      </c>
      <c r="DE36" s="624"/>
      <c r="DF36" s="624"/>
      <c r="DG36" s="624"/>
      <c r="DH36" s="624"/>
      <c r="DI36" s="624"/>
      <c r="DJ36" s="624"/>
      <c r="DK36" s="625"/>
      <c r="DL36" s="632">
        <v>693572</v>
      </c>
      <c r="DM36" s="624"/>
      <c r="DN36" s="624"/>
      <c r="DO36" s="624"/>
      <c r="DP36" s="624"/>
      <c r="DQ36" s="624"/>
      <c r="DR36" s="624"/>
      <c r="DS36" s="624"/>
      <c r="DT36" s="624"/>
      <c r="DU36" s="624"/>
      <c r="DV36" s="625"/>
      <c r="DW36" s="628">
        <v>13.4</v>
      </c>
      <c r="DX36" s="659"/>
      <c r="DY36" s="659"/>
      <c r="DZ36" s="659"/>
      <c r="EA36" s="659"/>
      <c r="EB36" s="659"/>
      <c r="EC36" s="660"/>
    </row>
    <row r="37" spans="2:133" ht="11.25" customHeight="1" x14ac:dyDescent="0.2">
      <c r="B37" s="620" t="s">
        <v>274</v>
      </c>
      <c r="C37" s="621"/>
      <c r="D37" s="621"/>
      <c r="E37" s="621"/>
      <c r="F37" s="621"/>
      <c r="G37" s="621"/>
      <c r="H37" s="621"/>
      <c r="I37" s="621"/>
      <c r="J37" s="621"/>
      <c r="K37" s="621"/>
      <c r="L37" s="621"/>
      <c r="M37" s="621"/>
      <c r="N37" s="621"/>
      <c r="O37" s="621"/>
      <c r="P37" s="621"/>
      <c r="Q37" s="622"/>
      <c r="R37" s="623">
        <v>1510034</v>
      </c>
      <c r="S37" s="624"/>
      <c r="T37" s="624"/>
      <c r="U37" s="624"/>
      <c r="V37" s="624"/>
      <c r="W37" s="624"/>
      <c r="X37" s="624"/>
      <c r="Y37" s="625"/>
      <c r="Z37" s="626">
        <v>10.8</v>
      </c>
      <c r="AA37" s="626"/>
      <c r="AB37" s="626"/>
      <c r="AC37" s="626"/>
      <c r="AD37" s="627" t="s">
        <v>66</v>
      </c>
      <c r="AE37" s="627"/>
      <c r="AF37" s="627"/>
      <c r="AG37" s="627"/>
      <c r="AH37" s="627"/>
      <c r="AI37" s="627"/>
      <c r="AJ37" s="627"/>
      <c r="AK37" s="627"/>
      <c r="AL37" s="628" t="s">
        <v>176</v>
      </c>
      <c r="AM37" s="629"/>
      <c r="AN37" s="629"/>
      <c r="AO37" s="630"/>
      <c r="AQ37" s="701" t="s">
        <v>275</v>
      </c>
      <c r="AR37" s="702"/>
      <c r="AS37" s="702"/>
      <c r="AT37" s="702"/>
      <c r="AU37" s="702"/>
      <c r="AV37" s="702"/>
      <c r="AW37" s="702"/>
      <c r="AX37" s="702"/>
      <c r="AY37" s="703"/>
      <c r="AZ37" s="623">
        <v>813253</v>
      </c>
      <c r="BA37" s="624"/>
      <c r="BB37" s="624"/>
      <c r="BC37" s="624"/>
      <c r="BD37" s="657"/>
      <c r="BE37" s="657"/>
      <c r="BF37" s="681"/>
      <c r="BG37" s="638" t="s">
        <v>276</v>
      </c>
      <c r="BH37" s="639"/>
      <c r="BI37" s="639"/>
      <c r="BJ37" s="639"/>
      <c r="BK37" s="639"/>
      <c r="BL37" s="639"/>
      <c r="BM37" s="639"/>
      <c r="BN37" s="639"/>
      <c r="BO37" s="639"/>
      <c r="BP37" s="639"/>
      <c r="BQ37" s="639"/>
      <c r="BR37" s="639"/>
      <c r="BS37" s="639"/>
      <c r="BT37" s="639"/>
      <c r="BU37" s="640"/>
      <c r="BV37" s="623">
        <v>36477</v>
      </c>
      <c r="BW37" s="624"/>
      <c r="BX37" s="624"/>
      <c r="BY37" s="624"/>
      <c r="BZ37" s="624"/>
      <c r="CA37" s="624"/>
      <c r="CB37" s="633"/>
      <c r="CD37" s="638" t="s">
        <v>277</v>
      </c>
      <c r="CE37" s="639"/>
      <c r="CF37" s="639"/>
      <c r="CG37" s="639"/>
      <c r="CH37" s="639"/>
      <c r="CI37" s="639"/>
      <c r="CJ37" s="639"/>
      <c r="CK37" s="639"/>
      <c r="CL37" s="639"/>
      <c r="CM37" s="639"/>
      <c r="CN37" s="639"/>
      <c r="CO37" s="639"/>
      <c r="CP37" s="639"/>
      <c r="CQ37" s="640"/>
      <c r="CR37" s="623">
        <v>297351</v>
      </c>
      <c r="CS37" s="657"/>
      <c r="CT37" s="657"/>
      <c r="CU37" s="657"/>
      <c r="CV37" s="657"/>
      <c r="CW37" s="657"/>
      <c r="CX37" s="657"/>
      <c r="CY37" s="658"/>
      <c r="CZ37" s="628">
        <v>2.2999999999999998</v>
      </c>
      <c r="DA37" s="659"/>
      <c r="DB37" s="659"/>
      <c r="DC37" s="665"/>
      <c r="DD37" s="632">
        <v>297351</v>
      </c>
      <c r="DE37" s="657"/>
      <c r="DF37" s="657"/>
      <c r="DG37" s="657"/>
      <c r="DH37" s="657"/>
      <c r="DI37" s="657"/>
      <c r="DJ37" s="657"/>
      <c r="DK37" s="658"/>
      <c r="DL37" s="632">
        <v>285291</v>
      </c>
      <c r="DM37" s="657"/>
      <c r="DN37" s="657"/>
      <c r="DO37" s="657"/>
      <c r="DP37" s="657"/>
      <c r="DQ37" s="657"/>
      <c r="DR37" s="657"/>
      <c r="DS37" s="657"/>
      <c r="DT37" s="657"/>
      <c r="DU37" s="657"/>
      <c r="DV37" s="658"/>
      <c r="DW37" s="628">
        <v>5.5</v>
      </c>
      <c r="DX37" s="659"/>
      <c r="DY37" s="659"/>
      <c r="DZ37" s="659"/>
      <c r="EA37" s="659"/>
      <c r="EB37" s="659"/>
      <c r="EC37" s="660"/>
    </row>
    <row r="38" spans="2:133" ht="11.25" customHeight="1" x14ac:dyDescent="0.2">
      <c r="B38" s="620" t="s">
        <v>278</v>
      </c>
      <c r="C38" s="621"/>
      <c r="D38" s="621"/>
      <c r="E38" s="621"/>
      <c r="F38" s="621"/>
      <c r="G38" s="621"/>
      <c r="H38" s="621"/>
      <c r="I38" s="621"/>
      <c r="J38" s="621"/>
      <c r="K38" s="621"/>
      <c r="L38" s="621"/>
      <c r="M38" s="621"/>
      <c r="N38" s="621"/>
      <c r="O38" s="621"/>
      <c r="P38" s="621"/>
      <c r="Q38" s="622"/>
      <c r="R38" s="623">
        <v>657793</v>
      </c>
      <c r="S38" s="624"/>
      <c r="T38" s="624"/>
      <c r="U38" s="624"/>
      <c r="V38" s="624"/>
      <c r="W38" s="624"/>
      <c r="X38" s="624"/>
      <c r="Y38" s="625"/>
      <c r="Z38" s="626">
        <v>4.7</v>
      </c>
      <c r="AA38" s="626"/>
      <c r="AB38" s="626"/>
      <c r="AC38" s="626"/>
      <c r="AD38" s="627" t="s">
        <v>76</v>
      </c>
      <c r="AE38" s="627"/>
      <c r="AF38" s="627"/>
      <c r="AG38" s="627"/>
      <c r="AH38" s="627"/>
      <c r="AI38" s="627"/>
      <c r="AJ38" s="627"/>
      <c r="AK38" s="627"/>
      <c r="AL38" s="628" t="s">
        <v>66</v>
      </c>
      <c r="AM38" s="629"/>
      <c r="AN38" s="629"/>
      <c r="AO38" s="630"/>
      <c r="AQ38" s="701" t="s">
        <v>279</v>
      </c>
      <c r="AR38" s="702"/>
      <c r="AS38" s="702"/>
      <c r="AT38" s="702"/>
      <c r="AU38" s="702"/>
      <c r="AV38" s="702"/>
      <c r="AW38" s="702"/>
      <c r="AX38" s="702"/>
      <c r="AY38" s="703"/>
      <c r="AZ38" s="623">
        <v>72821</v>
      </c>
      <c r="BA38" s="624"/>
      <c r="BB38" s="624"/>
      <c r="BC38" s="624"/>
      <c r="BD38" s="657"/>
      <c r="BE38" s="657"/>
      <c r="BF38" s="681"/>
      <c r="BG38" s="638" t="s">
        <v>280</v>
      </c>
      <c r="BH38" s="639"/>
      <c r="BI38" s="639"/>
      <c r="BJ38" s="639"/>
      <c r="BK38" s="639"/>
      <c r="BL38" s="639"/>
      <c r="BM38" s="639"/>
      <c r="BN38" s="639"/>
      <c r="BO38" s="639"/>
      <c r="BP38" s="639"/>
      <c r="BQ38" s="639"/>
      <c r="BR38" s="639"/>
      <c r="BS38" s="639"/>
      <c r="BT38" s="639"/>
      <c r="BU38" s="640"/>
      <c r="BV38" s="623">
        <v>1346</v>
      </c>
      <c r="BW38" s="624"/>
      <c r="BX38" s="624"/>
      <c r="BY38" s="624"/>
      <c r="BZ38" s="624"/>
      <c r="CA38" s="624"/>
      <c r="CB38" s="633"/>
      <c r="CD38" s="638" t="s">
        <v>281</v>
      </c>
      <c r="CE38" s="639"/>
      <c r="CF38" s="639"/>
      <c r="CG38" s="639"/>
      <c r="CH38" s="639"/>
      <c r="CI38" s="639"/>
      <c r="CJ38" s="639"/>
      <c r="CK38" s="639"/>
      <c r="CL38" s="639"/>
      <c r="CM38" s="639"/>
      <c r="CN38" s="639"/>
      <c r="CO38" s="639"/>
      <c r="CP38" s="639"/>
      <c r="CQ38" s="640"/>
      <c r="CR38" s="623">
        <v>1329797</v>
      </c>
      <c r="CS38" s="624"/>
      <c r="CT38" s="624"/>
      <c r="CU38" s="624"/>
      <c r="CV38" s="624"/>
      <c r="CW38" s="624"/>
      <c r="CX38" s="624"/>
      <c r="CY38" s="625"/>
      <c r="CZ38" s="628">
        <v>10.199999999999999</v>
      </c>
      <c r="DA38" s="659"/>
      <c r="DB38" s="659"/>
      <c r="DC38" s="665"/>
      <c r="DD38" s="632">
        <v>1229503</v>
      </c>
      <c r="DE38" s="624"/>
      <c r="DF38" s="624"/>
      <c r="DG38" s="624"/>
      <c r="DH38" s="624"/>
      <c r="DI38" s="624"/>
      <c r="DJ38" s="624"/>
      <c r="DK38" s="625"/>
      <c r="DL38" s="632">
        <v>884555</v>
      </c>
      <c r="DM38" s="624"/>
      <c r="DN38" s="624"/>
      <c r="DO38" s="624"/>
      <c r="DP38" s="624"/>
      <c r="DQ38" s="624"/>
      <c r="DR38" s="624"/>
      <c r="DS38" s="624"/>
      <c r="DT38" s="624"/>
      <c r="DU38" s="624"/>
      <c r="DV38" s="625"/>
      <c r="DW38" s="628">
        <v>17.100000000000001</v>
      </c>
      <c r="DX38" s="659"/>
      <c r="DY38" s="659"/>
      <c r="DZ38" s="659"/>
      <c r="EA38" s="659"/>
      <c r="EB38" s="659"/>
      <c r="EC38" s="660"/>
    </row>
    <row r="39" spans="2:133" ht="11.25" customHeight="1" x14ac:dyDescent="0.2">
      <c r="B39" s="620" t="s">
        <v>282</v>
      </c>
      <c r="C39" s="621"/>
      <c r="D39" s="621"/>
      <c r="E39" s="621"/>
      <c r="F39" s="621"/>
      <c r="G39" s="621"/>
      <c r="H39" s="621"/>
      <c r="I39" s="621"/>
      <c r="J39" s="621"/>
      <c r="K39" s="621"/>
      <c r="L39" s="621"/>
      <c r="M39" s="621"/>
      <c r="N39" s="621"/>
      <c r="O39" s="621"/>
      <c r="P39" s="621"/>
      <c r="Q39" s="622"/>
      <c r="R39" s="623">
        <v>794414</v>
      </c>
      <c r="S39" s="624"/>
      <c r="T39" s="624"/>
      <c r="U39" s="624"/>
      <c r="V39" s="624"/>
      <c r="W39" s="624"/>
      <c r="X39" s="624"/>
      <c r="Y39" s="625"/>
      <c r="Z39" s="626">
        <v>5.7</v>
      </c>
      <c r="AA39" s="626"/>
      <c r="AB39" s="626"/>
      <c r="AC39" s="626"/>
      <c r="AD39" s="627">
        <v>974</v>
      </c>
      <c r="AE39" s="627"/>
      <c r="AF39" s="627"/>
      <c r="AG39" s="627"/>
      <c r="AH39" s="627"/>
      <c r="AI39" s="627"/>
      <c r="AJ39" s="627"/>
      <c r="AK39" s="627"/>
      <c r="AL39" s="628">
        <v>0</v>
      </c>
      <c r="AM39" s="629"/>
      <c r="AN39" s="629"/>
      <c r="AO39" s="630"/>
      <c r="AQ39" s="701" t="s">
        <v>283</v>
      </c>
      <c r="AR39" s="702"/>
      <c r="AS39" s="702"/>
      <c r="AT39" s="702"/>
      <c r="AU39" s="702"/>
      <c r="AV39" s="702"/>
      <c r="AW39" s="702"/>
      <c r="AX39" s="702"/>
      <c r="AY39" s="703"/>
      <c r="AZ39" s="623">
        <v>330</v>
      </c>
      <c r="BA39" s="624"/>
      <c r="BB39" s="624"/>
      <c r="BC39" s="624"/>
      <c r="BD39" s="657"/>
      <c r="BE39" s="657"/>
      <c r="BF39" s="681"/>
      <c r="BG39" s="638" t="s">
        <v>284</v>
      </c>
      <c r="BH39" s="639"/>
      <c r="BI39" s="639"/>
      <c r="BJ39" s="639"/>
      <c r="BK39" s="639"/>
      <c r="BL39" s="639"/>
      <c r="BM39" s="639"/>
      <c r="BN39" s="639"/>
      <c r="BO39" s="639"/>
      <c r="BP39" s="639"/>
      <c r="BQ39" s="639"/>
      <c r="BR39" s="639"/>
      <c r="BS39" s="639"/>
      <c r="BT39" s="639"/>
      <c r="BU39" s="640"/>
      <c r="BV39" s="623">
        <v>2130</v>
      </c>
      <c r="BW39" s="624"/>
      <c r="BX39" s="624"/>
      <c r="BY39" s="624"/>
      <c r="BZ39" s="624"/>
      <c r="CA39" s="624"/>
      <c r="CB39" s="633"/>
      <c r="CD39" s="638" t="s">
        <v>285</v>
      </c>
      <c r="CE39" s="639"/>
      <c r="CF39" s="639"/>
      <c r="CG39" s="639"/>
      <c r="CH39" s="639"/>
      <c r="CI39" s="639"/>
      <c r="CJ39" s="639"/>
      <c r="CK39" s="639"/>
      <c r="CL39" s="639"/>
      <c r="CM39" s="639"/>
      <c r="CN39" s="639"/>
      <c r="CO39" s="639"/>
      <c r="CP39" s="639"/>
      <c r="CQ39" s="640"/>
      <c r="CR39" s="623">
        <v>900049</v>
      </c>
      <c r="CS39" s="657"/>
      <c r="CT39" s="657"/>
      <c r="CU39" s="657"/>
      <c r="CV39" s="657"/>
      <c r="CW39" s="657"/>
      <c r="CX39" s="657"/>
      <c r="CY39" s="658"/>
      <c r="CZ39" s="628">
        <v>6.9</v>
      </c>
      <c r="DA39" s="659"/>
      <c r="DB39" s="659"/>
      <c r="DC39" s="665"/>
      <c r="DD39" s="632">
        <v>899183</v>
      </c>
      <c r="DE39" s="657"/>
      <c r="DF39" s="657"/>
      <c r="DG39" s="657"/>
      <c r="DH39" s="657"/>
      <c r="DI39" s="657"/>
      <c r="DJ39" s="657"/>
      <c r="DK39" s="658"/>
      <c r="DL39" s="632" t="s">
        <v>66</v>
      </c>
      <c r="DM39" s="657"/>
      <c r="DN39" s="657"/>
      <c r="DO39" s="657"/>
      <c r="DP39" s="657"/>
      <c r="DQ39" s="657"/>
      <c r="DR39" s="657"/>
      <c r="DS39" s="657"/>
      <c r="DT39" s="657"/>
      <c r="DU39" s="657"/>
      <c r="DV39" s="658"/>
      <c r="DW39" s="628" t="s">
        <v>176</v>
      </c>
      <c r="DX39" s="659"/>
      <c r="DY39" s="659"/>
      <c r="DZ39" s="659"/>
      <c r="EA39" s="659"/>
      <c r="EB39" s="659"/>
      <c r="EC39" s="660"/>
    </row>
    <row r="40" spans="2:133" ht="11.25" customHeight="1" x14ac:dyDescent="0.2">
      <c r="B40" s="620" t="s">
        <v>286</v>
      </c>
      <c r="C40" s="621"/>
      <c r="D40" s="621"/>
      <c r="E40" s="621"/>
      <c r="F40" s="621"/>
      <c r="G40" s="621"/>
      <c r="H40" s="621"/>
      <c r="I40" s="621"/>
      <c r="J40" s="621"/>
      <c r="K40" s="621"/>
      <c r="L40" s="621"/>
      <c r="M40" s="621"/>
      <c r="N40" s="621"/>
      <c r="O40" s="621"/>
      <c r="P40" s="621"/>
      <c r="Q40" s="622"/>
      <c r="R40" s="623">
        <v>287800</v>
      </c>
      <c r="S40" s="624"/>
      <c r="T40" s="624"/>
      <c r="U40" s="624"/>
      <c r="V40" s="624"/>
      <c r="W40" s="624"/>
      <c r="X40" s="624"/>
      <c r="Y40" s="625"/>
      <c r="Z40" s="626">
        <v>2.1</v>
      </c>
      <c r="AA40" s="626"/>
      <c r="AB40" s="626"/>
      <c r="AC40" s="626"/>
      <c r="AD40" s="627" t="s">
        <v>66</v>
      </c>
      <c r="AE40" s="627"/>
      <c r="AF40" s="627"/>
      <c r="AG40" s="627"/>
      <c r="AH40" s="627"/>
      <c r="AI40" s="627"/>
      <c r="AJ40" s="627"/>
      <c r="AK40" s="627"/>
      <c r="AL40" s="628" t="s">
        <v>176</v>
      </c>
      <c r="AM40" s="629"/>
      <c r="AN40" s="629"/>
      <c r="AO40" s="630"/>
      <c r="AQ40" s="701" t="s">
        <v>287</v>
      </c>
      <c r="AR40" s="702"/>
      <c r="AS40" s="702"/>
      <c r="AT40" s="702"/>
      <c r="AU40" s="702"/>
      <c r="AV40" s="702"/>
      <c r="AW40" s="702"/>
      <c r="AX40" s="702"/>
      <c r="AY40" s="703"/>
      <c r="AZ40" s="623" t="s">
        <v>66</v>
      </c>
      <c r="BA40" s="624"/>
      <c r="BB40" s="624"/>
      <c r="BC40" s="624"/>
      <c r="BD40" s="657"/>
      <c r="BE40" s="657"/>
      <c r="BF40" s="681"/>
      <c r="BG40" s="704" t="s">
        <v>288</v>
      </c>
      <c r="BH40" s="705"/>
      <c r="BI40" s="705"/>
      <c r="BJ40" s="705"/>
      <c r="BK40" s="705"/>
      <c r="BL40" s="84"/>
      <c r="BM40" s="639" t="s">
        <v>289</v>
      </c>
      <c r="BN40" s="639"/>
      <c r="BO40" s="639"/>
      <c r="BP40" s="639"/>
      <c r="BQ40" s="639"/>
      <c r="BR40" s="639"/>
      <c r="BS40" s="639"/>
      <c r="BT40" s="639"/>
      <c r="BU40" s="640"/>
      <c r="BV40" s="623">
        <v>85</v>
      </c>
      <c r="BW40" s="624"/>
      <c r="BX40" s="624"/>
      <c r="BY40" s="624"/>
      <c r="BZ40" s="624"/>
      <c r="CA40" s="624"/>
      <c r="CB40" s="633"/>
      <c r="CD40" s="638" t="s">
        <v>290</v>
      </c>
      <c r="CE40" s="639"/>
      <c r="CF40" s="639"/>
      <c r="CG40" s="639"/>
      <c r="CH40" s="639"/>
      <c r="CI40" s="639"/>
      <c r="CJ40" s="639"/>
      <c r="CK40" s="639"/>
      <c r="CL40" s="639"/>
      <c r="CM40" s="639"/>
      <c r="CN40" s="639"/>
      <c r="CO40" s="639"/>
      <c r="CP40" s="639"/>
      <c r="CQ40" s="640"/>
      <c r="CR40" s="623">
        <v>452400</v>
      </c>
      <c r="CS40" s="624"/>
      <c r="CT40" s="624"/>
      <c r="CU40" s="624"/>
      <c r="CV40" s="624"/>
      <c r="CW40" s="624"/>
      <c r="CX40" s="624"/>
      <c r="CY40" s="625"/>
      <c r="CZ40" s="628">
        <v>3.5</v>
      </c>
      <c r="DA40" s="659"/>
      <c r="DB40" s="659"/>
      <c r="DC40" s="665"/>
      <c r="DD40" s="632">
        <v>30000</v>
      </c>
      <c r="DE40" s="624"/>
      <c r="DF40" s="624"/>
      <c r="DG40" s="624"/>
      <c r="DH40" s="624"/>
      <c r="DI40" s="624"/>
      <c r="DJ40" s="624"/>
      <c r="DK40" s="625"/>
      <c r="DL40" s="632" t="s">
        <v>66</v>
      </c>
      <c r="DM40" s="624"/>
      <c r="DN40" s="624"/>
      <c r="DO40" s="624"/>
      <c r="DP40" s="624"/>
      <c r="DQ40" s="624"/>
      <c r="DR40" s="624"/>
      <c r="DS40" s="624"/>
      <c r="DT40" s="624"/>
      <c r="DU40" s="624"/>
      <c r="DV40" s="625"/>
      <c r="DW40" s="628" t="s">
        <v>66</v>
      </c>
      <c r="DX40" s="659"/>
      <c r="DY40" s="659"/>
      <c r="DZ40" s="659"/>
      <c r="EA40" s="659"/>
      <c r="EB40" s="659"/>
      <c r="EC40" s="660"/>
    </row>
    <row r="41" spans="2:133" ht="11.25" customHeight="1" x14ac:dyDescent="0.2">
      <c r="B41" s="620" t="s">
        <v>291</v>
      </c>
      <c r="C41" s="621"/>
      <c r="D41" s="621"/>
      <c r="E41" s="621"/>
      <c r="F41" s="621"/>
      <c r="G41" s="621"/>
      <c r="H41" s="621"/>
      <c r="I41" s="621"/>
      <c r="J41" s="621"/>
      <c r="K41" s="621"/>
      <c r="L41" s="621"/>
      <c r="M41" s="621"/>
      <c r="N41" s="621"/>
      <c r="O41" s="621"/>
      <c r="P41" s="621"/>
      <c r="Q41" s="622"/>
      <c r="R41" s="623" t="s">
        <v>66</v>
      </c>
      <c r="S41" s="624"/>
      <c r="T41" s="624"/>
      <c r="U41" s="624"/>
      <c r="V41" s="624"/>
      <c r="W41" s="624"/>
      <c r="X41" s="624"/>
      <c r="Y41" s="625"/>
      <c r="Z41" s="626" t="s">
        <v>176</v>
      </c>
      <c r="AA41" s="626"/>
      <c r="AB41" s="626"/>
      <c r="AC41" s="626"/>
      <c r="AD41" s="627" t="s">
        <v>76</v>
      </c>
      <c r="AE41" s="627"/>
      <c r="AF41" s="627"/>
      <c r="AG41" s="627"/>
      <c r="AH41" s="627"/>
      <c r="AI41" s="627"/>
      <c r="AJ41" s="627"/>
      <c r="AK41" s="627"/>
      <c r="AL41" s="628" t="s">
        <v>66</v>
      </c>
      <c r="AM41" s="629"/>
      <c r="AN41" s="629"/>
      <c r="AO41" s="630"/>
      <c r="AQ41" s="701" t="s">
        <v>292</v>
      </c>
      <c r="AR41" s="702"/>
      <c r="AS41" s="702"/>
      <c r="AT41" s="702"/>
      <c r="AU41" s="702"/>
      <c r="AV41" s="702"/>
      <c r="AW41" s="702"/>
      <c r="AX41" s="702"/>
      <c r="AY41" s="703"/>
      <c r="AZ41" s="623">
        <v>106039</v>
      </c>
      <c r="BA41" s="624"/>
      <c r="BB41" s="624"/>
      <c r="BC41" s="624"/>
      <c r="BD41" s="657"/>
      <c r="BE41" s="657"/>
      <c r="BF41" s="681"/>
      <c r="BG41" s="704"/>
      <c r="BH41" s="705"/>
      <c r="BI41" s="705"/>
      <c r="BJ41" s="705"/>
      <c r="BK41" s="705"/>
      <c r="BL41" s="84"/>
      <c r="BM41" s="639" t="s">
        <v>293</v>
      </c>
      <c r="BN41" s="639"/>
      <c r="BO41" s="639"/>
      <c r="BP41" s="639"/>
      <c r="BQ41" s="639"/>
      <c r="BR41" s="639"/>
      <c r="BS41" s="639"/>
      <c r="BT41" s="639"/>
      <c r="BU41" s="640"/>
      <c r="BV41" s="623" t="s">
        <v>66</v>
      </c>
      <c r="BW41" s="624"/>
      <c r="BX41" s="624"/>
      <c r="BY41" s="624"/>
      <c r="BZ41" s="624"/>
      <c r="CA41" s="624"/>
      <c r="CB41" s="633"/>
      <c r="CD41" s="638" t="s">
        <v>294</v>
      </c>
      <c r="CE41" s="639"/>
      <c r="CF41" s="639"/>
      <c r="CG41" s="639"/>
      <c r="CH41" s="639"/>
      <c r="CI41" s="639"/>
      <c r="CJ41" s="639"/>
      <c r="CK41" s="639"/>
      <c r="CL41" s="639"/>
      <c r="CM41" s="639"/>
      <c r="CN41" s="639"/>
      <c r="CO41" s="639"/>
      <c r="CP41" s="639"/>
      <c r="CQ41" s="640"/>
      <c r="CR41" s="623" t="s">
        <v>66</v>
      </c>
      <c r="CS41" s="657"/>
      <c r="CT41" s="657"/>
      <c r="CU41" s="657"/>
      <c r="CV41" s="657"/>
      <c r="CW41" s="657"/>
      <c r="CX41" s="657"/>
      <c r="CY41" s="658"/>
      <c r="CZ41" s="628" t="s">
        <v>176</v>
      </c>
      <c r="DA41" s="659"/>
      <c r="DB41" s="659"/>
      <c r="DC41" s="665"/>
      <c r="DD41" s="632" t="s">
        <v>66</v>
      </c>
      <c r="DE41" s="657"/>
      <c r="DF41" s="657"/>
      <c r="DG41" s="657"/>
      <c r="DH41" s="657"/>
      <c r="DI41" s="657"/>
      <c r="DJ41" s="657"/>
      <c r="DK41" s="658"/>
      <c r="DL41" s="714"/>
      <c r="DM41" s="715"/>
      <c r="DN41" s="715"/>
      <c r="DO41" s="715"/>
      <c r="DP41" s="715"/>
      <c r="DQ41" s="715"/>
      <c r="DR41" s="715"/>
      <c r="DS41" s="715"/>
      <c r="DT41" s="715"/>
      <c r="DU41" s="715"/>
      <c r="DV41" s="716"/>
      <c r="DW41" s="708"/>
      <c r="DX41" s="709"/>
      <c r="DY41" s="709"/>
      <c r="DZ41" s="709"/>
      <c r="EA41" s="709"/>
      <c r="EB41" s="709"/>
      <c r="EC41" s="710"/>
    </row>
    <row r="42" spans="2:133" ht="11.25" customHeight="1" x14ac:dyDescent="0.2">
      <c r="B42" s="620" t="s">
        <v>295</v>
      </c>
      <c r="C42" s="621"/>
      <c r="D42" s="621"/>
      <c r="E42" s="621"/>
      <c r="F42" s="621"/>
      <c r="G42" s="621"/>
      <c r="H42" s="621"/>
      <c r="I42" s="621"/>
      <c r="J42" s="621"/>
      <c r="K42" s="621"/>
      <c r="L42" s="621"/>
      <c r="M42" s="621"/>
      <c r="N42" s="621"/>
      <c r="O42" s="621"/>
      <c r="P42" s="621"/>
      <c r="Q42" s="622"/>
      <c r="R42" s="623" t="s">
        <v>76</v>
      </c>
      <c r="S42" s="624"/>
      <c r="T42" s="624"/>
      <c r="U42" s="624"/>
      <c r="V42" s="624"/>
      <c r="W42" s="624"/>
      <c r="X42" s="624"/>
      <c r="Y42" s="625"/>
      <c r="Z42" s="626" t="s">
        <v>66</v>
      </c>
      <c r="AA42" s="626"/>
      <c r="AB42" s="626"/>
      <c r="AC42" s="626"/>
      <c r="AD42" s="627" t="s">
        <v>187</v>
      </c>
      <c r="AE42" s="627"/>
      <c r="AF42" s="627"/>
      <c r="AG42" s="627"/>
      <c r="AH42" s="627"/>
      <c r="AI42" s="627"/>
      <c r="AJ42" s="627"/>
      <c r="AK42" s="627"/>
      <c r="AL42" s="628" t="s">
        <v>66</v>
      </c>
      <c r="AM42" s="629"/>
      <c r="AN42" s="629"/>
      <c r="AO42" s="630"/>
      <c r="AQ42" s="711" t="s">
        <v>296</v>
      </c>
      <c r="AR42" s="712"/>
      <c r="AS42" s="712"/>
      <c r="AT42" s="712"/>
      <c r="AU42" s="712"/>
      <c r="AV42" s="712"/>
      <c r="AW42" s="712"/>
      <c r="AX42" s="712"/>
      <c r="AY42" s="713"/>
      <c r="AZ42" s="717">
        <v>337684</v>
      </c>
      <c r="BA42" s="718"/>
      <c r="BB42" s="718"/>
      <c r="BC42" s="718"/>
      <c r="BD42" s="694"/>
      <c r="BE42" s="694"/>
      <c r="BF42" s="696"/>
      <c r="BG42" s="706"/>
      <c r="BH42" s="707"/>
      <c r="BI42" s="707"/>
      <c r="BJ42" s="707"/>
      <c r="BK42" s="707"/>
      <c r="BL42" s="85"/>
      <c r="BM42" s="649" t="s">
        <v>297</v>
      </c>
      <c r="BN42" s="649"/>
      <c r="BO42" s="649"/>
      <c r="BP42" s="649"/>
      <c r="BQ42" s="649"/>
      <c r="BR42" s="649"/>
      <c r="BS42" s="649"/>
      <c r="BT42" s="649"/>
      <c r="BU42" s="650"/>
      <c r="BV42" s="717">
        <v>352</v>
      </c>
      <c r="BW42" s="718"/>
      <c r="BX42" s="718"/>
      <c r="BY42" s="718"/>
      <c r="BZ42" s="718"/>
      <c r="CA42" s="718"/>
      <c r="CB42" s="730"/>
      <c r="CD42" s="620" t="s">
        <v>298</v>
      </c>
      <c r="CE42" s="621"/>
      <c r="CF42" s="621"/>
      <c r="CG42" s="621"/>
      <c r="CH42" s="621"/>
      <c r="CI42" s="621"/>
      <c r="CJ42" s="621"/>
      <c r="CK42" s="621"/>
      <c r="CL42" s="621"/>
      <c r="CM42" s="621"/>
      <c r="CN42" s="621"/>
      <c r="CO42" s="621"/>
      <c r="CP42" s="621"/>
      <c r="CQ42" s="622"/>
      <c r="CR42" s="623">
        <v>4097888</v>
      </c>
      <c r="CS42" s="657"/>
      <c r="CT42" s="657"/>
      <c r="CU42" s="657"/>
      <c r="CV42" s="657"/>
      <c r="CW42" s="657"/>
      <c r="CX42" s="657"/>
      <c r="CY42" s="658"/>
      <c r="CZ42" s="628">
        <v>31.5</v>
      </c>
      <c r="DA42" s="659"/>
      <c r="DB42" s="659"/>
      <c r="DC42" s="665"/>
      <c r="DD42" s="632">
        <v>1561492</v>
      </c>
      <c r="DE42" s="657"/>
      <c r="DF42" s="657"/>
      <c r="DG42" s="657"/>
      <c r="DH42" s="657"/>
      <c r="DI42" s="657"/>
      <c r="DJ42" s="657"/>
      <c r="DK42" s="658"/>
      <c r="DL42" s="714"/>
      <c r="DM42" s="715"/>
      <c r="DN42" s="715"/>
      <c r="DO42" s="715"/>
      <c r="DP42" s="715"/>
      <c r="DQ42" s="715"/>
      <c r="DR42" s="715"/>
      <c r="DS42" s="715"/>
      <c r="DT42" s="715"/>
      <c r="DU42" s="715"/>
      <c r="DV42" s="716"/>
      <c r="DW42" s="708"/>
      <c r="DX42" s="709"/>
      <c r="DY42" s="709"/>
      <c r="DZ42" s="709"/>
      <c r="EA42" s="709"/>
      <c r="EB42" s="709"/>
      <c r="EC42" s="710"/>
    </row>
    <row r="43" spans="2:133" ht="11.25" customHeight="1" x14ac:dyDescent="0.2">
      <c r="B43" s="620" t="s">
        <v>299</v>
      </c>
      <c r="C43" s="621"/>
      <c r="D43" s="621"/>
      <c r="E43" s="621"/>
      <c r="F43" s="621"/>
      <c r="G43" s="621"/>
      <c r="H43" s="621"/>
      <c r="I43" s="621"/>
      <c r="J43" s="621"/>
      <c r="K43" s="621"/>
      <c r="L43" s="621"/>
      <c r="M43" s="621"/>
      <c r="N43" s="621"/>
      <c r="O43" s="621"/>
      <c r="P43" s="621"/>
      <c r="Q43" s="622"/>
      <c r="R43" s="623" t="s">
        <v>66</v>
      </c>
      <c r="S43" s="624"/>
      <c r="T43" s="624"/>
      <c r="U43" s="624"/>
      <c r="V43" s="624"/>
      <c r="W43" s="624"/>
      <c r="X43" s="624"/>
      <c r="Y43" s="625"/>
      <c r="Z43" s="626" t="s">
        <v>176</v>
      </c>
      <c r="AA43" s="626"/>
      <c r="AB43" s="626"/>
      <c r="AC43" s="626"/>
      <c r="AD43" s="627" t="s">
        <v>66</v>
      </c>
      <c r="AE43" s="627"/>
      <c r="AF43" s="627"/>
      <c r="AG43" s="627"/>
      <c r="AH43" s="627"/>
      <c r="AI43" s="627"/>
      <c r="AJ43" s="627"/>
      <c r="AK43" s="627"/>
      <c r="AL43" s="628" t="s">
        <v>66</v>
      </c>
      <c r="AM43" s="629"/>
      <c r="AN43" s="629"/>
      <c r="AO43" s="630"/>
      <c r="BV43" s="86"/>
      <c r="BW43" s="86"/>
      <c r="BX43" s="86"/>
      <c r="BY43" s="86"/>
      <c r="BZ43" s="86"/>
      <c r="CA43" s="86"/>
      <c r="CB43" s="86"/>
      <c r="CD43" s="620" t="s">
        <v>300</v>
      </c>
      <c r="CE43" s="621"/>
      <c r="CF43" s="621"/>
      <c r="CG43" s="621"/>
      <c r="CH43" s="621"/>
      <c r="CI43" s="621"/>
      <c r="CJ43" s="621"/>
      <c r="CK43" s="621"/>
      <c r="CL43" s="621"/>
      <c r="CM43" s="621"/>
      <c r="CN43" s="621"/>
      <c r="CO43" s="621"/>
      <c r="CP43" s="621"/>
      <c r="CQ43" s="622"/>
      <c r="CR43" s="623">
        <v>63862</v>
      </c>
      <c r="CS43" s="657"/>
      <c r="CT43" s="657"/>
      <c r="CU43" s="657"/>
      <c r="CV43" s="657"/>
      <c r="CW43" s="657"/>
      <c r="CX43" s="657"/>
      <c r="CY43" s="658"/>
      <c r="CZ43" s="628">
        <v>0.5</v>
      </c>
      <c r="DA43" s="659"/>
      <c r="DB43" s="659"/>
      <c r="DC43" s="665"/>
      <c r="DD43" s="632">
        <v>61811</v>
      </c>
      <c r="DE43" s="657"/>
      <c r="DF43" s="657"/>
      <c r="DG43" s="657"/>
      <c r="DH43" s="657"/>
      <c r="DI43" s="657"/>
      <c r="DJ43" s="657"/>
      <c r="DK43" s="658"/>
      <c r="DL43" s="714"/>
      <c r="DM43" s="715"/>
      <c r="DN43" s="715"/>
      <c r="DO43" s="715"/>
      <c r="DP43" s="715"/>
      <c r="DQ43" s="715"/>
      <c r="DR43" s="715"/>
      <c r="DS43" s="715"/>
      <c r="DT43" s="715"/>
      <c r="DU43" s="715"/>
      <c r="DV43" s="716"/>
      <c r="DW43" s="708"/>
      <c r="DX43" s="709"/>
      <c r="DY43" s="709"/>
      <c r="DZ43" s="709"/>
      <c r="EA43" s="709"/>
      <c r="EB43" s="709"/>
      <c r="EC43" s="710"/>
    </row>
    <row r="44" spans="2:133" ht="11.25" customHeight="1" x14ac:dyDescent="0.2">
      <c r="B44" s="667" t="s">
        <v>301</v>
      </c>
      <c r="C44" s="668"/>
      <c r="D44" s="668"/>
      <c r="E44" s="668"/>
      <c r="F44" s="668"/>
      <c r="G44" s="668"/>
      <c r="H44" s="668"/>
      <c r="I44" s="668"/>
      <c r="J44" s="668"/>
      <c r="K44" s="668"/>
      <c r="L44" s="668"/>
      <c r="M44" s="668"/>
      <c r="N44" s="668"/>
      <c r="O44" s="668"/>
      <c r="P44" s="668"/>
      <c r="Q44" s="669"/>
      <c r="R44" s="717">
        <v>13931538</v>
      </c>
      <c r="S44" s="718"/>
      <c r="T44" s="718"/>
      <c r="U44" s="718"/>
      <c r="V44" s="718"/>
      <c r="W44" s="718"/>
      <c r="X44" s="718"/>
      <c r="Y44" s="719"/>
      <c r="Z44" s="720">
        <v>100</v>
      </c>
      <c r="AA44" s="720"/>
      <c r="AB44" s="720"/>
      <c r="AC44" s="720"/>
      <c r="AD44" s="721">
        <v>5165465</v>
      </c>
      <c r="AE44" s="721"/>
      <c r="AF44" s="721"/>
      <c r="AG44" s="721"/>
      <c r="AH44" s="721"/>
      <c r="AI44" s="721"/>
      <c r="AJ44" s="721"/>
      <c r="AK44" s="721"/>
      <c r="AL44" s="722">
        <v>100</v>
      </c>
      <c r="AM44" s="695"/>
      <c r="AN44" s="695"/>
      <c r="AO44" s="723"/>
      <c r="CD44" s="724" t="s">
        <v>247</v>
      </c>
      <c r="CE44" s="725"/>
      <c r="CF44" s="620" t="s">
        <v>302</v>
      </c>
      <c r="CG44" s="621"/>
      <c r="CH44" s="621"/>
      <c r="CI44" s="621"/>
      <c r="CJ44" s="621"/>
      <c r="CK44" s="621"/>
      <c r="CL44" s="621"/>
      <c r="CM44" s="621"/>
      <c r="CN44" s="621"/>
      <c r="CO44" s="621"/>
      <c r="CP44" s="621"/>
      <c r="CQ44" s="622"/>
      <c r="CR44" s="623">
        <v>4097888</v>
      </c>
      <c r="CS44" s="624"/>
      <c r="CT44" s="624"/>
      <c r="CU44" s="624"/>
      <c r="CV44" s="624"/>
      <c r="CW44" s="624"/>
      <c r="CX44" s="624"/>
      <c r="CY44" s="625"/>
      <c r="CZ44" s="628">
        <v>31.5</v>
      </c>
      <c r="DA44" s="629"/>
      <c r="DB44" s="629"/>
      <c r="DC44" s="641"/>
      <c r="DD44" s="632">
        <v>1561492</v>
      </c>
      <c r="DE44" s="624"/>
      <c r="DF44" s="624"/>
      <c r="DG44" s="624"/>
      <c r="DH44" s="624"/>
      <c r="DI44" s="624"/>
      <c r="DJ44" s="624"/>
      <c r="DK44" s="625"/>
      <c r="DL44" s="714"/>
      <c r="DM44" s="715"/>
      <c r="DN44" s="715"/>
      <c r="DO44" s="715"/>
      <c r="DP44" s="715"/>
      <c r="DQ44" s="715"/>
      <c r="DR44" s="715"/>
      <c r="DS44" s="715"/>
      <c r="DT44" s="715"/>
      <c r="DU44" s="715"/>
      <c r="DV44" s="716"/>
      <c r="DW44" s="708"/>
      <c r="DX44" s="709"/>
      <c r="DY44" s="709"/>
      <c r="DZ44" s="709"/>
      <c r="EA44" s="709"/>
      <c r="EB44" s="709"/>
      <c r="EC44" s="710"/>
    </row>
    <row r="45" spans="2:133" ht="11.25" customHeight="1" x14ac:dyDescent="0.2">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726"/>
      <c r="CE45" s="727"/>
      <c r="CF45" s="620" t="s">
        <v>303</v>
      </c>
      <c r="CG45" s="621"/>
      <c r="CH45" s="621"/>
      <c r="CI45" s="621"/>
      <c r="CJ45" s="621"/>
      <c r="CK45" s="621"/>
      <c r="CL45" s="621"/>
      <c r="CM45" s="621"/>
      <c r="CN45" s="621"/>
      <c r="CO45" s="621"/>
      <c r="CP45" s="621"/>
      <c r="CQ45" s="622"/>
      <c r="CR45" s="623">
        <v>1171598</v>
      </c>
      <c r="CS45" s="657"/>
      <c r="CT45" s="657"/>
      <c r="CU45" s="657"/>
      <c r="CV45" s="657"/>
      <c r="CW45" s="657"/>
      <c r="CX45" s="657"/>
      <c r="CY45" s="658"/>
      <c r="CZ45" s="628">
        <v>9</v>
      </c>
      <c r="DA45" s="659"/>
      <c r="DB45" s="659"/>
      <c r="DC45" s="665"/>
      <c r="DD45" s="632">
        <v>318473</v>
      </c>
      <c r="DE45" s="657"/>
      <c r="DF45" s="657"/>
      <c r="DG45" s="657"/>
      <c r="DH45" s="657"/>
      <c r="DI45" s="657"/>
      <c r="DJ45" s="657"/>
      <c r="DK45" s="658"/>
      <c r="DL45" s="714"/>
      <c r="DM45" s="715"/>
      <c r="DN45" s="715"/>
      <c r="DO45" s="715"/>
      <c r="DP45" s="715"/>
      <c r="DQ45" s="715"/>
      <c r="DR45" s="715"/>
      <c r="DS45" s="715"/>
      <c r="DT45" s="715"/>
      <c r="DU45" s="715"/>
      <c r="DV45" s="716"/>
      <c r="DW45" s="708"/>
      <c r="DX45" s="709"/>
      <c r="DY45" s="709"/>
      <c r="DZ45" s="709"/>
      <c r="EA45" s="709"/>
      <c r="EB45" s="709"/>
      <c r="EC45" s="710"/>
    </row>
    <row r="46" spans="2:133" ht="11.25" customHeight="1" x14ac:dyDescent="0.2">
      <c r="B46" s="88" t="s">
        <v>304</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726"/>
      <c r="CE46" s="727"/>
      <c r="CF46" s="620" t="s">
        <v>305</v>
      </c>
      <c r="CG46" s="621"/>
      <c r="CH46" s="621"/>
      <c r="CI46" s="621"/>
      <c r="CJ46" s="621"/>
      <c r="CK46" s="621"/>
      <c r="CL46" s="621"/>
      <c r="CM46" s="621"/>
      <c r="CN46" s="621"/>
      <c r="CO46" s="621"/>
      <c r="CP46" s="621"/>
      <c r="CQ46" s="622"/>
      <c r="CR46" s="623">
        <v>2914025</v>
      </c>
      <c r="CS46" s="624"/>
      <c r="CT46" s="624"/>
      <c r="CU46" s="624"/>
      <c r="CV46" s="624"/>
      <c r="CW46" s="624"/>
      <c r="CX46" s="624"/>
      <c r="CY46" s="625"/>
      <c r="CZ46" s="628">
        <v>22.4</v>
      </c>
      <c r="DA46" s="629"/>
      <c r="DB46" s="629"/>
      <c r="DC46" s="641"/>
      <c r="DD46" s="632">
        <v>1230754</v>
      </c>
      <c r="DE46" s="624"/>
      <c r="DF46" s="624"/>
      <c r="DG46" s="624"/>
      <c r="DH46" s="624"/>
      <c r="DI46" s="624"/>
      <c r="DJ46" s="624"/>
      <c r="DK46" s="625"/>
      <c r="DL46" s="714"/>
      <c r="DM46" s="715"/>
      <c r="DN46" s="715"/>
      <c r="DO46" s="715"/>
      <c r="DP46" s="715"/>
      <c r="DQ46" s="715"/>
      <c r="DR46" s="715"/>
      <c r="DS46" s="715"/>
      <c r="DT46" s="715"/>
      <c r="DU46" s="715"/>
      <c r="DV46" s="716"/>
      <c r="DW46" s="708"/>
      <c r="DX46" s="709"/>
      <c r="DY46" s="709"/>
      <c r="DZ46" s="709"/>
      <c r="EA46" s="709"/>
      <c r="EB46" s="709"/>
      <c r="EC46" s="710"/>
    </row>
    <row r="47" spans="2:133" ht="11.25" customHeight="1" x14ac:dyDescent="0.2">
      <c r="B47" s="742" t="s">
        <v>306</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307</v>
      </c>
      <c r="CG47" s="621"/>
      <c r="CH47" s="621"/>
      <c r="CI47" s="621"/>
      <c r="CJ47" s="621"/>
      <c r="CK47" s="621"/>
      <c r="CL47" s="621"/>
      <c r="CM47" s="621"/>
      <c r="CN47" s="621"/>
      <c r="CO47" s="621"/>
      <c r="CP47" s="621"/>
      <c r="CQ47" s="622"/>
      <c r="CR47" s="623" t="s">
        <v>66</v>
      </c>
      <c r="CS47" s="657"/>
      <c r="CT47" s="657"/>
      <c r="CU47" s="657"/>
      <c r="CV47" s="657"/>
      <c r="CW47" s="657"/>
      <c r="CX47" s="657"/>
      <c r="CY47" s="658"/>
      <c r="CZ47" s="628" t="s">
        <v>176</v>
      </c>
      <c r="DA47" s="659"/>
      <c r="DB47" s="659"/>
      <c r="DC47" s="665"/>
      <c r="DD47" s="632" t="s">
        <v>66</v>
      </c>
      <c r="DE47" s="657"/>
      <c r="DF47" s="657"/>
      <c r="DG47" s="657"/>
      <c r="DH47" s="657"/>
      <c r="DI47" s="657"/>
      <c r="DJ47" s="657"/>
      <c r="DK47" s="658"/>
      <c r="DL47" s="714"/>
      <c r="DM47" s="715"/>
      <c r="DN47" s="715"/>
      <c r="DO47" s="715"/>
      <c r="DP47" s="715"/>
      <c r="DQ47" s="715"/>
      <c r="DR47" s="715"/>
      <c r="DS47" s="715"/>
      <c r="DT47" s="715"/>
      <c r="DU47" s="715"/>
      <c r="DV47" s="716"/>
      <c r="DW47" s="708"/>
      <c r="DX47" s="709"/>
      <c r="DY47" s="709"/>
      <c r="DZ47" s="709"/>
      <c r="EA47" s="709"/>
      <c r="EB47" s="709"/>
      <c r="EC47" s="710"/>
    </row>
    <row r="48" spans="2:133" ht="10.8" x14ac:dyDescent="0.2">
      <c r="B48" s="741" t="s">
        <v>308</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309</v>
      </c>
      <c r="CG48" s="621"/>
      <c r="CH48" s="621"/>
      <c r="CI48" s="621"/>
      <c r="CJ48" s="621"/>
      <c r="CK48" s="621"/>
      <c r="CL48" s="621"/>
      <c r="CM48" s="621"/>
      <c r="CN48" s="621"/>
      <c r="CO48" s="621"/>
      <c r="CP48" s="621"/>
      <c r="CQ48" s="622"/>
      <c r="CR48" s="623" t="s">
        <v>66</v>
      </c>
      <c r="CS48" s="624"/>
      <c r="CT48" s="624"/>
      <c r="CU48" s="624"/>
      <c r="CV48" s="624"/>
      <c r="CW48" s="624"/>
      <c r="CX48" s="624"/>
      <c r="CY48" s="625"/>
      <c r="CZ48" s="628" t="s">
        <v>66</v>
      </c>
      <c r="DA48" s="629"/>
      <c r="DB48" s="629"/>
      <c r="DC48" s="641"/>
      <c r="DD48" s="632" t="s">
        <v>66</v>
      </c>
      <c r="DE48" s="624"/>
      <c r="DF48" s="624"/>
      <c r="DG48" s="624"/>
      <c r="DH48" s="624"/>
      <c r="DI48" s="624"/>
      <c r="DJ48" s="624"/>
      <c r="DK48" s="625"/>
      <c r="DL48" s="714"/>
      <c r="DM48" s="715"/>
      <c r="DN48" s="715"/>
      <c r="DO48" s="715"/>
      <c r="DP48" s="715"/>
      <c r="DQ48" s="715"/>
      <c r="DR48" s="715"/>
      <c r="DS48" s="715"/>
      <c r="DT48" s="715"/>
      <c r="DU48" s="715"/>
      <c r="DV48" s="716"/>
      <c r="DW48" s="708"/>
      <c r="DX48" s="709"/>
      <c r="DY48" s="709"/>
      <c r="DZ48" s="709"/>
      <c r="EA48" s="709"/>
      <c r="EB48" s="709"/>
      <c r="EC48" s="710"/>
    </row>
    <row r="49" spans="2:133" ht="11.25" customHeight="1" x14ac:dyDescent="0.2">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67" t="s">
        <v>310</v>
      </c>
      <c r="CE49" s="668"/>
      <c r="CF49" s="668"/>
      <c r="CG49" s="668"/>
      <c r="CH49" s="668"/>
      <c r="CI49" s="668"/>
      <c r="CJ49" s="668"/>
      <c r="CK49" s="668"/>
      <c r="CL49" s="668"/>
      <c r="CM49" s="668"/>
      <c r="CN49" s="668"/>
      <c r="CO49" s="668"/>
      <c r="CP49" s="668"/>
      <c r="CQ49" s="669"/>
      <c r="CR49" s="717">
        <v>13016118</v>
      </c>
      <c r="CS49" s="694"/>
      <c r="CT49" s="694"/>
      <c r="CU49" s="694"/>
      <c r="CV49" s="694"/>
      <c r="CW49" s="694"/>
      <c r="CX49" s="694"/>
      <c r="CY49" s="731"/>
      <c r="CZ49" s="722">
        <v>100</v>
      </c>
      <c r="DA49" s="732"/>
      <c r="DB49" s="732"/>
      <c r="DC49" s="733"/>
      <c r="DD49" s="734">
        <v>8612927</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t="10.8" hidden="1" x14ac:dyDescent="0.2">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qR3JAcftj0qFZmL4kp1IbtxItx8w7ilZDijp7yeVRFs2uv/TR3B/Nhu89ukIslHn7fPJWbYKUAobKMrkgt2wbw==" saltValue="deaEcpBL38LIMKCAruhu1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B36" sqref="B36:U36"/>
    </sheetView>
  </sheetViews>
  <sheetFormatPr defaultColWidth="0" defaultRowHeight="13.2" zeroHeight="1" x14ac:dyDescent="0.2"/>
  <cols>
    <col min="1" max="130" width="2.77734375" style="96" customWidth="1"/>
    <col min="131" max="131" width="1.6640625" style="96" customWidth="1"/>
    <col min="132" max="16384" width="9" style="96" hidden="1"/>
  </cols>
  <sheetData>
    <row r="1" spans="1:131" ht="11.25" customHeight="1" thickBot="1" x14ac:dyDescent="0.25">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5">
      <c r="A2" s="743" t="s">
        <v>311</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743"/>
      <c r="AQ2" s="743"/>
      <c r="AR2" s="743"/>
      <c r="AS2" s="743"/>
      <c r="AT2" s="743"/>
      <c r="AU2" s="743"/>
      <c r="AV2" s="743"/>
      <c r="AW2" s="743"/>
      <c r="AX2" s="743"/>
      <c r="AY2" s="743"/>
      <c r="AZ2" s="743"/>
      <c r="BA2" s="743"/>
      <c r="BB2" s="743"/>
      <c r="BC2" s="743"/>
      <c r="BD2" s="743"/>
      <c r="BE2" s="743"/>
      <c r="BF2" s="743"/>
      <c r="BG2" s="743"/>
      <c r="BH2" s="743"/>
      <c r="BI2" s="74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744" t="s">
        <v>312</v>
      </c>
      <c r="DK2" s="745"/>
      <c r="DL2" s="745"/>
      <c r="DM2" s="745"/>
      <c r="DN2" s="745"/>
      <c r="DO2" s="746"/>
      <c r="DP2" s="93"/>
      <c r="DQ2" s="744" t="s">
        <v>313</v>
      </c>
      <c r="DR2" s="745"/>
      <c r="DS2" s="745"/>
      <c r="DT2" s="745"/>
      <c r="DU2" s="745"/>
      <c r="DV2" s="745"/>
      <c r="DW2" s="745"/>
      <c r="DX2" s="745"/>
      <c r="DY2" s="745"/>
      <c r="DZ2" s="746"/>
      <c r="EA2" s="95"/>
    </row>
    <row r="3" spans="1:131" ht="11.25" customHeight="1" x14ac:dyDescent="0.2">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5">
      <c r="A4" s="747" t="s">
        <v>314</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97"/>
      <c r="BA4" s="97"/>
      <c r="BB4" s="97"/>
      <c r="BC4" s="97"/>
      <c r="BD4" s="97"/>
      <c r="BE4" s="98"/>
      <c r="BF4" s="98"/>
      <c r="BG4" s="98"/>
      <c r="BH4" s="98"/>
      <c r="BI4" s="98"/>
      <c r="BJ4" s="98"/>
      <c r="BK4" s="98"/>
      <c r="BL4" s="98"/>
      <c r="BM4" s="98"/>
      <c r="BN4" s="98"/>
      <c r="BO4" s="98"/>
      <c r="BP4" s="98"/>
      <c r="BQ4" s="748" t="s">
        <v>315</v>
      </c>
      <c r="BR4" s="748"/>
      <c r="BS4" s="748"/>
      <c r="BT4" s="748"/>
      <c r="BU4" s="748"/>
      <c r="BV4" s="748"/>
      <c r="BW4" s="748"/>
      <c r="BX4" s="748"/>
      <c r="BY4" s="748"/>
      <c r="BZ4" s="748"/>
      <c r="CA4" s="748"/>
      <c r="CB4" s="748"/>
      <c r="CC4" s="748"/>
      <c r="CD4" s="748"/>
      <c r="CE4" s="748"/>
      <c r="CF4" s="748"/>
      <c r="CG4" s="748"/>
      <c r="CH4" s="748"/>
      <c r="CI4" s="748"/>
      <c r="CJ4" s="748"/>
      <c r="CK4" s="748"/>
      <c r="CL4" s="748"/>
      <c r="CM4" s="748"/>
      <c r="CN4" s="748"/>
      <c r="CO4" s="748"/>
      <c r="CP4" s="748"/>
      <c r="CQ4" s="748"/>
      <c r="CR4" s="748"/>
      <c r="CS4" s="748"/>
      <c r="CT4" s="748"/>
      <c r="CU4" s="748"/>
      <c r="CV4" s="748"/>
      <c r="CW4" s="748"/>
      <c r="CX4" s="748"/>
      <c r="CY4" s="748"/>
      <c r="CZ4" s="748"/>
      <c r="DA4" s="748"/>
      <c r="DB4" s="748"/>
      <c r="DC4" s="748"/>
      <c r="DD4" s="748"/>
      <c r="DE4" s="748"/>
      <c r="DF4" s="748"/>
      <c r="DG4" s="748"/>
      <c r="DH4" s="748"/>
      <c r="DI4" s="748"/>
      <c r="DJ4" s="748"/>
      <c r="DK4" s="748"/>
      <c r="DL4" s="748"/>
      <c r="DM4" s="748"/>
      <c r="DN4" s="748"/>
      <c r="DO4" s="748"/>
      <c r="DP4" s="748"/>
      <c r="DQ4" s="748"/>
      <c r="DR4" s="748"/>
      <c r="DS4" s="748"/>
      <c r="DT4" s="748"/>
      <c r="DU4" s="748"/>
      <c r="DV4" s="748"/>
      <c r="DW4" s="748"/>
      <c r="DX4" s="748"/>
      <c r="DY4" s="748"/>
      <c r="DZ4" s="748"/>
      <c r="EA4" s="99"/>
    </row>
    <row r="5" spans="1:131" s="100" customFormat="1" ht="26.25" customHeight="1" x14ac:dyDescent="0.2">
      <c r="A5" s="749" t="s">
        <v>316</v>
      </c>
      <c r="B5" s="750"/>
      <c r="C5" s="750"/>
      <c r="D5" s="750"/>
      <c r="E5" s="750"/>
      <c r="F5" s="750"/>
      <c r="G5" s="750"/>
      <c r="H5" s="750"/>
      <c r="I5" s="750"/>
      <c r="J5" s="750"/>
      <c r="K5" s="750"/>
      <c r="L5" s="750"/>
      <c r="M5" s="750"/>
      <c r="N5" s="750"/>
      <c r="O5" s="750"/>
      <c r="P5" s="751"/>
      <c r="Q5" s="755" t="s">
        <v>317</v>
      </c>
      <c r="R5" s="756"/>
      <c r="S5" s="756"/>
      <c r="T5" s="756"/>
      <c r="U5" s="757"/>
      <c r="V5" s="755" t="s">
        <v>318</v>
      </c>
      <c r="W5" s="756"/>
      <c r="X5" s="756"/>
      <c r="Y5" s="756"/>
      <c r="Z5" s="757"/>
      <c r="AA5" s="755" t="s">
        <v>319</v>
      </c>
      <c r="AB5" s="756"/>
      <c r="AC5" s="756"/>
      <c r="AD5" s="756"/>
      <c r="AE5" s="756"/>
      <c r="AF5" s="761" t="s">
        <v>320</v>
      </c>
      <c r="AG5" s="756"/>
      <c r="AH5" s="756"/>
      <c r="AI5" s="756"/>
      <c r="AJ5" s="762"/>
      <c r="AK5" s="756" t="s">
        <v>321</v>
      </c>
      <c r="AL5" s="756"/>
      <c r="AM5" s="756"/>
      <c r="AN5" s="756"/>
      <c r="AO5" s="757"/>
      <c r="AP5" s="755" t="s">
        <v>322</v>
      </c>
      <c r="AQ5" s="756"/>
      <c r="AR5" s="756"/>
      <c r="AS5" s="756"/>
      <c r="AT5" s="757"/>
      <c r="AU5" s="755" t="s">
        <v>323</v>
      </c>
      <c r="AV5" s="756"/>
      <c r="AW5" s="756"/>
      <c r="AX5" s="756"/>
      <c r="AY5" s="762"/>
      <c r="AZ5" s="97"/>
      <c r="BA5" s="97"/>
      <c r="BB5" s="97"/>
      <c r="BC5" s="97"/>
      <c r="BD5" s="97"/>
      <c r="BE5" s="98"/>
      <c r="BF5" s="98"/>
      <c r="BG5" s="98"/>
      <c r="BH5" s="98"/>
      <c r="BI5" s="98"/>
      <c r="BJ5" s="98"/>
      <c r="BK5" s="98"/>
      <c r="BL5" s="98"/>
      <c r="BM5" s="98"/>
      <c r="BN5" s="98"/>
      <c r="BO5" s="98"/>
      <c r="BP5" s="98"/>
      <c r="BQ5" s="749" t="s">
        <v>324</v>
      </c>
      <c r="BR5" s="750"/>
      <c r="BS5" s="750"/>
      <c r="BT5" s="750"/>
      <c r="BU5" s="750"/>
      <c r="BV5" s="750"/>
      <c r="BW5" s="750"/>
      <c r="BX5" s="750"/>
      <c r="BY5" s="750"/>
      <c r="BZ5" s="750"/>
      <c r="CA5" s="750"/>
      <c r="CB5" s="750"/>
      <c r="CC5" s="750"/>
      <c r="CD5" s="750"/>
      <c r="CE5" s="750"/>
      <c r="CF5" s="750"/>
      <c r="CG5" s="751"/>
      <c r="CH5" s="755" t="s">
        <v>325</v>
      </c>
      <c r="CI5" s="756"/>
      <c r="CJ5" s="756"/>
      <c r="CK5" s="756"/>
      <c r="CL5" s="757"/>
      <c r="CM5" s="755" t="s">
        <v>326</v>
      </c>
      <c r="CN5" s="756"/>
      <c r="CO5" s="756"/>
      <c r="CP5" s="756"/>
      <c r="CQ5" s="757"/>
      <c r="CR5" s="755" t="s">
        <v>327</v>
      </c>
      <c r="CS5" s="756"/>
      <c r="CT5" s="756"/>
      <c r="CU5" s="756"/>
      <c r="CV5" s="757"/>
      <c r="CW5" s="755" t="s">
        <v>328</v>
      </c>
      <c r="CX5" s="756"/>
      <c r="CY5" s="756"/>
      <c r="CZ5" s="756"/>
      <c r="DA5" s="757"/>
      <c r="DB5" s="755" t="s">
        <v>329</v>
      </c>
      <c r="DC5" s="756"/>
      <c r="DD5" s="756"/>
      <c r="DE5" s="756"/>
      <c r="DF5" s="757"/>
      <c r="DG5" s="785" t="s">
        <v>330</v>
      </c>
      <c r="DH5" s="786"/>
      <c r="DI5" s="786"/>
      <c r="DJ5" s="786"/>
      <c r="DK5" s="787"/>
      <c r="DL5" s="785" t="s">
        <v>331</v>
      </c>
      <c r="DM5" s="786"/>
      <c r="DN5" s="786"/>
      <c r="DO5" s="786"/>
      <c r="DP5" s="787"/>
      <c r="DQ5" s="755" t="s">
        <v>332</v>
      </c>
      <c r="DR5" s="756"/>
      <c r="DS5" s="756"/>
      <c r="DT5" s="756"/>
      <c r="DU5" s="757"/>
      <c r="DV5" s="755" t="s">
        <v>323</v>
      </c>
      <c r="DW5" s="756"/>
      <c r="DX5" s="756"/>
      <c r="DY5" s="756"/>
      <c r="DZ5" s="762"/>
      <c r="EA5" s="99"/>
    </row>
    <row r="6" spans="1:131" s="100" customFormat="1" ht="26.25" customHeight="1" thickBot="1" x14ac:dyDescent="0.25">
      <c r="A6" s="752"/>
      <c r="B6" s="753"/>
      <c r="C6" s="753"/>
      <c r="D6" s="753"/>
      <c r="E6" s="753"/>
      <c r="F6" s="753"/>
      <c r="G6" s="753"/>
      <c r="H6" s="753"/>
      <c r="I6" s="753"/>
      <c r="J6" s="753"/>
      <c r="K6" s="753"/>
      <c r="L6" s="753"/>
      <c r="M6" s="753"/>
      <c r="N6" s="753"/>
      <c r="O6" s="753"/>
      <c r="P6" s="754"/>
      <c r="Q6" s="758"/>
      <c r="R6" s="759"/>
      <c r="S6" s="759"/>
      <c r="T6" s="759"/>
      <c r="U6" s="760"/>
      <c r="V6" s="758"/>
      <c r="W6" s="759"/>
      <c r="X6" s="759"/>
      <c r="Y6" s="759"/>
      <c r="Z6" s="760"/>
      <c r="AA6" s="758"/>
      <c r="AB6" s="759"/>
      <c r="AC6" s="759"/>
      <c r="AD6" s="759"/>
      <c r="AE6" s="759"/>
      <c r="AF6" s="763"/>
      <c r="AG6" s="759"/>
      <c r="AH6" s="759"/>
      <c r="AI6" s="759"/>
      <c r="AJ6" s="764"/>
      <c r="AK6" s="759"/>
      <c r="AL6" s="759"/>
      <c r="AM6" s="759"/>
      <c r="AN6" s="759"/>
      <c r="AO6" s="760"/>
      <c r="AP6" s="758"/>
      <c r="AQ6" s="759"/>
      <c r="AR6" s="759"/>
      <c r="AS6" s="759"/>
      <c r="AT6" s="760"/>
      <c r="AU6" s="758"/>
      <c r="AV6" s="759"/>
      <c r="AW6" s="759"/>
      <c r="AX6" s="759"/>
      <c r="AY6" s="764"/>
      <c r="AZ6" s="97"/>
      <c r="BA6" s="97"/>
      <c r="BB6" s="97"/>
      <c r="BC6" s="97"/>
      <c r="BD6" s="97"/>
      <c r="BE6" s="98"/>
      <c r="BF6" s="98"/>
      <c r="BG6" s="98"/>
      <c r="BH6" s="98"/>
      <c r="BI6" s="98"/>
      <c r="BJ6" s="98"/>
      <c r="BK6" s="98"/>
      <c r="BL6" s="98"/>
      <c r="BM6" s="98"/>
      <c r="BN6" s="98"/>
      <c r="BO6" s="98"/>
      <c r="BP6" s="98"/>
      <c r="BQ6" s="752"/>
      <c r="BR6" s="753"/>
      <c r="BS6" s="753"/>
      <c r="BT6" s="753"/>
      <c r="BU6" s="753"/>
      <c r="BV6" s="753"/>
      <c r="BW6" s="753"/>
      <c r="BX6" s="753"/>
      <c r="BY6" s="753"/>
      <c r="BZ6" s="753"/>
      <c r="CA6" s="753"/>
      <c r="CB6" s="753"/>
      <c r="CC6" s="753"/>
      <c r="CD6" s="753"/>
      <c r="CE6" s="753"/>
      <c r="CF6" s="753"/>
      <c r="CG6" s="754"/>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88"/>
      <c r="DH6" s="789"/>
      <c r="DI6" s="789"/>
      <c r="DJ6" s="789"/>
      <c r="DK6" s="790"/>
      <c r="DL6" s="788"/>
      <c r="DM6" s="789"/>
      <c r="DN6" s="789"/>
      <c r="DO6" s="789"/>
      <c r="DP6" s="790"/>
      <c r="DQ6" s="758"/>
      <c r="DR6" s="759"/>
      <c r="DS6" s="759"/>
      <c r="DT6" s="759"/>
      <c r="DU6" s="760"/>
      <c r="DV6" s="758"/>
      <c r="DW6" s="759"/>
      <c r="DX6" s="759"/>
      <c r="DY6" s="759"/>
      <c r="DZ6" s="764"/>
      <c r="EA6" s="99"/>
    </row>
    <row r="7" spans="1:131" s="100" customFormat="1" ht="26.25" customHeight="1" thickTop="1" x14ac:dyDescent="0.2">
      <c r="A7" s="101">
        <v>1</v>
      </c>
      <c r="B7" s="771" t="s">
        <v>333</v>
      </c>
      <c r="C7" s="772"/>
      <c r="D7" s="772"/>
      <c r="E7" s="772"/>
      <c r="F7" s="772"/>
      <c r="G7" s="772"/>
      <c r="H7" s="772"/>
      <c r="I7" s="772"/>
      <c r="J7" s="772"/>
      <c r="K7" s="772"/>
      <c r="L7" s="772"/>
      <c r="M7" s="772"/>
      <c r="N7" s="772"/>
      <c r="O7" s="772"/>
      <c r="P7" s="773"/>
      <c r="Q7" s="774">
        <v>13895</v>
      </c>
      <c r="R7" s="775"/>
      <c r="S7" s="775"/>
      <c r="T7" s="775"/>
      <c r="U7" s="775"/>
      <c r="V7" s="775">
        <v>12982</v>
      </c>
      <c r="W7" s="775"/>
      <c r="X7" s="775"/>
      <c r="Y7" s="775"/>
      <c r="Z7" s="775"/>
      <c r="AA7" s="775">
        <v>912</v>
      </c>
      <c r="AB7" s="775"/>
      <c r="AC7" s="775"/>
      <c r="AD7" s="775"/>
      <c r="AE7" s="776"/>
      <c r="AF7" s="777">
        <v>388</v>
      </c>
      <c r="AG7" s="778"/>
      <c r="AH7" s="778"/>
      <c r="AI7" s="778"/>
      <c r="AJ7" s="779"/>
      <c r="AK7" s="780">
        <v>12</v>
      </c>
      <c r="AL7" s="781"/>
      <c r="AM7" s="781"/>
      <c r="AN7" s="781"/>
      <c r="AO7" s="781"/>
      <c r="AP7" s="781">
        <v>3905</v>
      </c>
      <c r="AQ7" s="781"/>
      <c r="AR7" s="781"/>
      <c r="AS7" s="781"/>
      <c r="AT7" s="781"/>
      <c r="AU7" s="782"/>
      <c r="AV7" s="782"/>
      <c r="AW7" s="782"/>
      <c r="AX7" s="782"/>
      <c r="AY7" s="783"/>
      <c r="AZ7" s="97"/>
      <c r="BA7" s="97"/>
      <c r="BB7" s="97"/>
      <c r="BC7" s="97"/>
      <c r="BD7" s="97"/>
      <c r="BE7" s="98"/>
      <c r="BF7" s="98"/>
      <c r="BG7" s="98"/>
      <c r="BH7" s="98"/>
      <c r="BI7" s="98"/>
      <c r="BJ7" s="98"/>
      <c r="BK7" s="98"/>
      <c r="BL7" s="98"/>
      <c r="BM7" s="98"/>
      <c r="BN7" s="98"/>
      <c r="BO7" s="98"/>
      <c r="BP7" s="98"/>
      <c r="BQ7" s="101">
        <v>1</v>
      </c>
      <c r="BR7" s="102"/>
      <c r="BS7" s="768" t="s">
        <v>334</v>
      </c>
      <c r="BT7" s="769"/>
      <c r="BU7" s="769"/>
      <c r="BV7" s="769"/>
      <c r="BW7" s="769"/>
      <c r="BX7" s="769"/>
      <c r="BY7" s="769"/>
      <c r="BZ7" s="769"/>
      <c r="CA7" s="769"/>
      <c r="CB7" s="769"/>
      <c r="CC7" s="769"/>
      <c r="CD7" s="769"/>
      <c r="CE7" s="769"/>
      <c r="CF7" s="769"/>
      <c r="CG7" s="784"/>
      <c r="CH7" s="765">
        <v>-35</v>
      </c>
      <c r="CI7" s="766"/>
      <c r="CJ7" s="766"/>
      <c r="CK7" s="766"/>
      <c r="CL7" s="767"/>
      <c r="CM7" s="765">
        <v>-61</v>
      </c>
      <c r="CN7" s="766"/>
      <c r="CO7" s="766"/>
      <c r="CP7" s="766"/>
      <c r="CQ7" s="767"/>
      <c r="CR7" s="765">
        <v>57</v>
      </c>
      <c r="CS7" s="766"/>
      <c r="CT7" s="766"/>
      <c r="CU7" s="766"/>
      <c r="CV7" s="767"/>
      <c r="CW7" s="765">
        <v>3</v>
      </c>
      <c r="CX7" s="766"/>
      <c r="CY7" s="766"/>
      <c r="CZ7" s="766"/>
      <c r="DA7" s="767"/>
      <c r="DB7" s="765">
        <v>77</v>
      </c>
      <c r="DC7" s="766"/>
      <c r="DD7" s="766"/>
      <c r="DE7" s="766"/>
      <c r="DF7" s="767"/>
      <c r="DG7" s="765"/>
      <c r="DH7" s="766"/>
      <c r="DI7" s="766"/>
      <c r="DJ7" s="766"/>
      <c r="DK7" s="767"/>
      <c r="DL7" s="765"/>
      <c r="DM7" s="766"/>
      <c r="DN7" s="766"/>
      <c r="DO7" s="766"/>
      <c r="DP7" s="767"/>
      <c r="DQ7" s="765"/>
      <c r="DR7" s="766"/>
      <c r="DS7" s="766"/>
      <c r="DT7" s="766"/>
      <c r="DU7" s="767"/>
      <c r="DV7" s="768"/>
      <c r="DW7" s="769"/>
      <c r="DX7" s="769"/>
      <c r="DY7" s="769"/>
      <c r="DZ7" s="770"/>
      <c r="EA7" s="99"/>
    </row>
    <row r="8" spans="1:131" s="100" customFormat="1" ht="26.25" customHeight="1" x14ac:dyDescent="0.2">
      <c r="A8" s="103">
        <v>2</v>
      </c>
      <c r="B8" s="802" t="s">
        <v>335</v>
      </c>
      <c r="C8" s="803"/>
      <c r="D8" s="803"/>
      <c r="E8" s="803"/>
      <c r="F8" s="803"/>
      <c r="G8" s="803"/>
      <c r="H8" s="803"/>
      <c r="I8" s="803"/>
      <c r="J8" s="803"/>
      <c r="K8" s="803"/>
      <c r="L8" s="803"/>
      <c r="M8" s="803"/>
      <c r="N8" s="803"/>
      <c r="O8" s="803"/>
      <c r="P8" s="804"/>
      <c r="Q8" s="805">
        <v>14</v>
      </c>
      <c r="R8" s="806"/>
      <c r="S8" s="806"/>
      <c r="T8" s="806"/>
      <c r="U8" s="806"/>
      <c r="V8" s="806">
        <v>14</v>
      </c>
      <c r="W8" s="806"/>
      <c r="X8" s="806"/>
      <c r="Y8" s="806"/>
      <c r="Z8" s="806"/>
      <c r="AA8" s="806" t="s">
        <v>336</v>
      </c>
      <c r="AB8" s="806"/>
      <c r="AC8" s="806"/>
      <c r="AD8" s="806"/>
      <c r="AE8" s="807"/>
      <c r="AF8" s="808" t="s">
        <v>66</v>
      </c>
      <c r="AG8" s="809"/>
      <c r="AH8" s="809"/>
      <c r="AI8" s="809"/>
      <c r="AJ8" s="810"/>
      <c r="AK8" s="791">
        <v>1</v>
      </c>
      <c r="AL8" s="792"/>
      <c r="AM8" s="792"/>
      <c r="AN8" s="792"/>
      <c r="AO8" s="792"/>
      <c r="AP8" s="792" t="s">
        <v>337</v>
      </c>
      <c r="AQ8" s="792"/>
      <c r="AR8" s="792"/>
      <c r="AS8" s="792"/>
      <c r="AT8" s="792"/>
      <c r="AU8" s="793"/>
      <c r="AV8" s="793"/>
      <c r="AW8" s="793"/>
      <c r="AX8" s="793"/>
      <c r="AY8" s="794"/>
      <c r="AZ8" s="97"/>
      <c r="BA8" s="97"/>
      <c r="BB8" s="97"/>
      <c r="BC8" s="97"/>
      <c r="BD8" s="97"/>
      <c r="BE8" s="98"/>
      <c r="BF8" s="98"/>
      <c r="BG8" s="98"/>
      <c r="BH8" s="98"/>
      <c r="BI8" s="98"/>
      <c r="BJ8" s="98"/>
      <c r="BK8" s="98"/>
      <c r="BL8" s="98"/>
      <c r="BM8" s="98"/>
      <c r="BN8" s="98"/>
      <c r="BO8" s="98"/>
      <c r="BP8" s="98"/>
      <c r="BQ8" s="103">
        <v>2</v>
      </c>
      <c r="BR8" s="104"/>
      <c r="BS8" s="795"/>
      <c r="BT8" s="796"/>
      <c r="BU8" s="796"/>
      <c r="BV8" s="796"/>
      <c r="BW8" s="796"/>
      <c r="BX8" s="796"/>
      <c r="BY8" s="796"/>
      <c r="BZ8" s="796"/>
      <c r="CA8" s="796"/>
      <c r="CB8" s="796"/>
      <c r="CC8" s="796"/>
      <c r="CD8" s="796"/>
      <c r="CE8" s="796"/>
      <c r="CF8" s="796"/>
      <c r="CG8" s="797"/>
      <c r="CH8" s="798"/>
      <c r="CI8" s="799"/>
      <c r="CJ8" s="799"/>
      <c r="CK8" s="799"/>
      <c r="CL8" s="800"/>
      <c r="CM8" s="798"/>
      <c r="CN8" s="799"/>
      <c r="CO8" s="799"/>
      <c r="CP8" s="799"/>
      <c r="CQ8" s="800"/>
      <c r="CR8" s="798"/>
      <c r="CS8" s="799"/>
      <c r="CT8" s="799"/>
      <c r="CU8" s="799"/>
      <c r="CV8" s="800"/>
      <c r="CW8" s="798"/>
      <c r="CX8" s="799"/>
      <c r="CY8" s="799"/>
      <c r="CZ8" s="799"/>
      <c r="DA8" s="800"/>
      <c r="DB8" s="798"/>
      <c r="DC8" s="799"/>
      <c r="DD8" s="799"/>
      <c r="DE8" s="799"/>
      <c r="DF8" s="800"/>
      <c r="DG8" s="798"/>
      <c r="DH8" s="799"/>
      <c r="DI8" s="799"/>
      <c r="DJ8" s="799"/>
      <c r="DK8" s="800"/>
      <c r="DL8" s="798"/>
      <c r="DM8" s="799"/>
      <c r="DN8" s="799"/>
      <c r="DO8" s="799"/>
      <c r="DP8" s="800"/>
      <c r="DQ8" s="798"/>
      <c r="DR8" s="799"/>
      <c r="DS8" s="799"/>
      <c r="DT8" s="799"/>
      <c r="DU8" s="800"/>
      <c r="DV8" s="795"/>
      <c r="DW8" s="796"/>
      <c r="DX8" s="796"/>
      <c r="DY8" s="796"/>
      <c r="DZ8" s="801"/>
      <c r="EA8" s="99"/>
    </row>
    <row r="9" spans="1:131" s="100" customFormat="1" ht="26.25" customHeight="1" x14ac:dyDescent="0.2">
      <c r="A9" s="103">
        <v>3</v>
      </c>
      <c r="B9" s="802" t="s">
        <v>338</v>
      </c>
      <c r="C9" s="803"/>
      <c r="D9" s="803"/>
      <c r="E9" s="803"/>
      <c r="F9" s="803"/>
      <c r="G9" s="803"/>
      <c r="H9" s="803"/>
      <c r="I9" s="803"/>
      <c r="J9" s="803"/>
      <c r="K9" s="803"/>
      <c r="L9" s="803"/>
      <c r="M9" s="803"/>
      <c r="N9" s="803"/>
      <c r="O9" s="803"/>
      <c r="P9" s="804"/>
      <c r="Q9" s="805">
        <v>37</v>
      </c>
      <c r="R9" s="806"/>
      <c r="S9" s="806"/>
      <c r="T9" s="806"/>
      <c r="U9" s="806"/>
      <c r="V9" s="806">
        <v>34</v>
      </c>
      <c r="W9" s="806"/>
      <c r="X9" s="806"/>
      <c r="Y9" s="806"/>
      <c r="Z9" s="806"/>
      <c r="AA9" s="806">
        <v>3</v>
      </c>
      <c r="AB9" s="806"/>
      <c r="AC9" s="806"/>
      <c r="AD9" s="806"/>
      <c r="AE9" s="807"/>
      <c r="AF9" s="808">
        <v>3</v>
      </c>
      <c r="AG9" s="809"/>
      <c r="AH9" s="809"/>
      <c r="AI9" s="809"/>
      <c r="AJ9" s="810"/>
      <c r="AK9" s="791">
        <v>2</v>
      </c>
      <c r="AL9" s="792"/>
      <c r="AM9" s="792"/>
      <c r="AN9" s="792"/>
      <c r="AO9" s="792"/>
      <c r="AP9" s="792">
        <v>51</v>
      </c>
      <c r="AQ9" s="792"/>
      <c r="AR9" s="792"/>
      <c r="AS9" s="792"/>
      <c r="AT9" s="792"/>
      <c r="AU9" s="793"/>
      <c r="AV9" s="793"/>
      <c r="AW9" s="793"/>
      <c r="AX9" s="793"/>
      <c r="AY9" s="794"/>
      <c r="AZ9" s="97"/>
      <c r="BA9" s="97"/>
      <c r="BB9" s="97"/>
      <c r="BC9" s="97"/>
      <c r="BD9" s="97"/>
      <c r="BE9" s="98"/>
      <c r="BF9" s="98"/>
      <c r="BG9" s="98"/>
      <c r="BH9" s="98"/>
      <c r="BI9" s="98"/>
      <c r="BJ9" s="98"/>
      <c r="BK9" s="98"/>
      <c r="BL9" s="98"/>
      <c r="BM9" s="98"/>
      <c r="BN9" s="98"/>
      <c r="BO9" s="98"/>
      <c r="BP9" s="98"/>
      <c r="BQ9" s="103">
        <v>3</v>
      </c>
      <c r="BR9" s="104"/>
      <c r="BS9" s="795"/>
      <c r="BT9" s="796"/>
      <c r="BU9" s="796"/>
      <c r="BV9" s="796"/>
      <c r="BW9" s="796"/>
      <c r="BX9" s="796"/>
      <c r="BY9" s="796"/>
      <c r="BZ9" s="796"/>
      <c r="CA9" s="796"/>
      <c r="CB9" s="796"/>
      <c r="CC9" s="796"/>
      <c r="CD9" s="796"/>
      <c r="CE9" s="796"/>
      <c r="CF9" s="796"/>
      <c r="CG9" s="797"/>
      <c r="CH9" s="798"/>
      <c r="CI9" s="799"/>
      <c r="CJ9" s="799"/>
      <c r="CK9" s="799"/>
      <c r="CL9" s="800"/>
      <c r="CM9" s="798"/>
      <c r="CN9" s="799"/>
      <c r="CO9" s="799"/>
      <c r="CP9" s="799"/>
      <c r="CQ9" s="800"/>
      <c r="CR9" s="798"/>
      <c r="CS9" s="799"/>
      <c r="CT9" s="799"/>
      <c r="CU9" s="799"/>
      <c r="CV9" s="800"/>
      <c r="CW9" s="798"/>
      <c r="CX9" s="799"/>
      <c r="CY9" s="799"/>
      <c r="CZ9" s="799"/>
      <c r="DA9" s="800"/>
      <c r="DB9" s="798"/>
      <c r="DC9" s="799"/>
      <c r="DD9" s="799"/>
      <c r="DE9" s="799"/>
      <c r="DF9" s="800"/>
      <c r="DG9" s="798"/>
      <c r="DH9" s="799"/>
      <c r="DI9" s="799"/>
      <c r="DJ9" s="799"/>
      <c r="DK9" s="800"/>
      <c r="DL9" s="798"/>
      <c r="DM9" s="799"/>
      <c r="DN9" s="799"/>
      <c r="DO9" s="799"/>
      <c r="DP9" s="800"/>
      <c r="DQ9" s="798"/>
      <c r="DR9" s="799"/>
      <c r="DS9" s="799"/>
      <c r="DT9" s="799"/>
      <c r="DU9" s="800"/>
      <c r="DV9" s="795"/>
      <c r="DW9" s="796"/>
      <c r="DX9" s="796"/>
      <c r="DY9" s="796"/>
      <c r="DZ9" s="801"/>
      <c r="EA9" s="99"/>
    </row>
    <row r="10" spans="1:131" s="100" customFormat="1" ht="26.25" customHeight="1" x14ac:dyDescent="0.2">
      <c r="A10" s="103">
        <v>4</v>
      </c>
      <c r="B10" s="802"/>
      <c r="C10" s="803"/>
      <c r="D10" s="803"/>
      <c r="E10" s="803"/>
      <c r="F10" s="803"/>
      <c r="G10" s="803"/>
      <c r="H10" s="803"/>
      <c r="I10" s="803"/>
      <c r="J10" s="803"/>
      <c r="K10" s="803"/>
      <c r="L10" s="803"/>
      <c r="M10" s="803"/>
      <c r="N10" s="803"/>
      <c r="O10" s="803"/>
      <c r="P10" s="804"/>
      <c r="Q10" s="805"/>
      <c r="R10" s="806"/>
      <c r="S10" s="806"/>
      <c r="T10" s="806"/>
      <c r="U10" s="806"/>
      <c r="V10" s="806"/>
      <c r="W10" s="806"/>
      <c r="X10" s="806"/>
      <c r="Y10" s="806"/>
      <c r="Z10" s="806"/>
      <c r="AA10" s="806"/>
      <c r="AB10" s="806"/>
      <c r="AC10" s="806"/>
      <c r="AD10" s="806"/>
      <c r="AE10" s="807"/>
      <c r="AF10" s="808"/>
      <c r="AG10" s="809"/>
      <c r="AH10" s="809"/>
      <c r="AI10" s="809"/>
      <c r="AJ10" s="810"/>
      <c r="AK10" s="791"/>
      <c r="AL10" s="792"/>
      <c r="AM10" s="792"/>
      <c r="AN10" s="792"/>
      <c r="AO10" s="792"/>
      <c r="AP10" s="792"/>
      <c r="AQ10" s="792"/>
      <c r="AR10" s="792"/>
      <c r="AS10" s="792"/>
      <c r="AT10" s="792"/>
      <c r="AU10" s="793"/>
      <c r="AV10" s="793"/>
      <c r="AW10" s="793"/>
      <c r="AX10" s="793"/>
      <c r="AY10" s="794"/>
      <c r="AZ10" s="97"/>
      <c r="BA10" s="97"/>
      <c r="BB10" s="97"/>
      <c r="BC10" s="97"/>
      <c r="BD10" s="97"/>
      <c r="BE10" s="98"/>
      <c r="BF10" s="98"/>
      <c r="BG10" s="98"/>
      <c r="BH10" s="98"/>
      <c r="BI10" s="98"/>
      <c r="BJ10" s="98"/>
      <c r="BK10" s="98"/>
      <c r="BL10" s="98"/>
      <c r="BM10" s="98"/>
      <c r="BN10" s="98"/>
      <c r="BO10" s="98"/>
      <c r="BP10" s="98"/>
      <c r="BQ10" s="103">
        <v>4</v>
      </c>
      <c r="BR10" s="104"/>
      <c r="BS10" s="795"/>
      <c r="BT10" s="796"/>
      <c r="BU10" s="796"/>
      <c r="BV10" s="796"/>
      <c r="BW10" s="796"/>
      <c r="BX10" s="796"/>
      <c r="BY10" s="796"/>
      <c r="BZ10" s="796"/>
      <c r="CA10" s="796"/>
      <c r="CB10" s="796"/>
      <c r="CC10" s="796"/>
      <c r="CD10" s="796"/>
      <c r="CE10" s="796"/>
      <c r="CF10" s="796"/>
      <c r="CG10" s="797"/>
      <c r="CH10" s="798"/>
      <c r="CI10" s="799"/>
      <c r="CJ10" s="799"/>
      <c r="CK10" s="799"/>
      <c r="CL10" s="800"/>
      <c r="CM10" s="798"/>
      <c r="CN10" s="799"/>
      <c r="CO10" s="799"/>
      <c r="CP10" s="799"/>
      <c r="CQ10" s="800"/>
      <c r="CR10" s="798"/>
      <c r="CS10" s="799"/>
      <c r="CT10" s="799"/>
      <c r="CU10" s="799"/>
      <c r="CV10" s="800"/>
      <c r="CW10" s="798"/>
      <c r="CX10" s="799"/>
      <c r="CY10" s="799"/>
      <c r="CZ10" s="799"/>
      <c r="DA10" s="800"/>
      <c r="DB10" s="798"/>
      <c r="DC10" s="799"/>
      <c r="DD10" s="799"/>
      <c r="DE10" s="799"/>
      <c r="DF10" s="800"/>
      <c r="DG10" s="798"/>
      <c r="DH10" s="799"/>
      <c r="DI10" s="799"/>
      <c r="DJ10" s="799"/>
      <c r="DK10" s="800"/>
      <c r="DL10" s="798"/>
      <c r="DM10" s="799"/>
      <c r="DN10" s="799"/>
      <c r="DO10" s="799"/>
      <c r="DP10" s="800"/>
      <c r="DQ10" s="798"/>
      <c r="DR10" s="799"/>
      <c r="DS10" s="799"/>
      <c r="DT10" s="799"/>
      <c r="DU10" s="800"/>
      <c r="DV10" s="795"/>
      <c r="DW10" s="796"/>
      <c r="DX10" s="796"/>
      <c r="DY10" s="796"/>
      <c r="DZ10" s="801"/>
      <c r="EA10" s="99"/>
    </row>
    <row r="11" spans="1:131" s="100" customFormat="1" ht="26.25" customHeight="1" x14ac:dyDescent="0.2">
      <c r="A11" s="103">
        <v>5</v>
      </c>
      <c r="B11" s="802"/>
      <c r="C11" s="803"/>
      <c r="D11" s="803"/>
      <c r="E11" s="803"/>
      <c r="F11" s="803"/>
      <c r="G11" s="803"/>
      <c r="H11" s="803"/>
      <c r="I11" s="803"/>
      <c r="J11" s="803"/>
      <c r="K11" s="803"/>
      <c r="L11" s="803"/>
      <c r="M11" s="803"/>
      <c r="N11" s="803"/>
      <c r="O11" s="803"/>
      <c r="P11" s="804"/>
      <c r="Q11" s="805"/>
      <c r="R11" s="806"/>
      <c r="S11" s="806"/>
      <c r="T11" s="806"/>
      <c r="U11" s="806"/>
      <c r="V11" s="806"/>
      <c r="W11" s="806"/>
      <c r="X11" s="806"/>
      <c r="Y11" s="806"/>
      <c r="Z11" s="806"/>
      <c r="AA11" s="806"/>
      <c r="AB11" s="806"/>
      <c r="AC11" s="806"/>
      <c r="AD11" s="806"/>
      <c r="AE11" s="807"/>
      <c r="AF11" s="808"/>
      <c r="AG11" s="809"/>
      <c r="AH11" s="809"/>
      <c r="AI11" s="809"/>
      <c r="AJ11" s="810"/>
      <c r="AK11" s="791"/>
      <c r="AL11" s="792"/>
      <c r="AM11" s="792"/>
      <c r="AN11" s="792"/>
      <c r="AO11" s="792"/>
      <c r="AP11" s="792"/>
      <c r="AQ11" s="792"/>
      <c r="AR11" s="792"/>
      <c r="AS11" s="792"/>
      <c r="AT11" s="792"/>
      <c r="AU11" s="793"/>
      <c r="AV11" s="793"/>
      <c r="AW11" s="793"/>
      <c r="AX11" s="793"/>
      <c r="AY11" s="794"/>
      <c r="AZ11" s="97"/>
      <c r="BA11" s="97"/>
      <c r="BB11" s="97"/>
      <c r="BC11" s="97"/>
      <c r="BD11" s="97"/>
      <c r="BE11" s="98"/>
      <c r="BF11" s="98"/>
      <c r="BG11" s="98"/>
      <c r="BH11" s="98"/>
      <c r="BI11" s="98"/>
      <c r="BJ11" s="98"/>
      <c r="BK11" s="98"/>
      <c r="BL11" s="98"/>
      <c r="BM11" s="98"/>
      <c r="BN11" s="98"/>
      <c r="BO11" s="98"/>
      <c r="BP11" s="98"/>
      <c r="BQ11" s="103">
        <v>5</v>
      </c>
      <c r="BR11" s="104"/>
      <c r="BS11" s="795"/>
      <c r="BT11" s="796"/>
      <c r="BU11" s="796"/>
      <c r="BV11" s="796"/>
      <c r="BW11" s="796"/>
      <c r="BX11" s="796"/>
      <c r="BY11" s="796"/>
      <c r="BZ11" s="796"/>
      <c r="CA11" s="796"/>
      <c r="CB11" s="796"/>
      <c r="CC11" s="796"/>
      <c r="CD11" s="796"/>
      <c r="CE11" s="796"/>
      <c r="CF11" s="796"/>
      <c r="CG11" s="797"/>
      <c r="CH11" s="798"/>
      <c r="CI11" s="799"/>
      <c r="CJ11" s="799"/>
      <c r="CK11" s="799"/>
      <c r="CL11" s="800"/>
      <c r="CM11" s="798"/>
      <c r="CN11" s="799"/>
      <c r="CO11" s="799"/>
      <c r="CP11" s="799"/>
      <c r="CQ11" s="800"/>
      <c r="CR11" s="798"/>
      <c r="CS11" s="799"/>
      <c r="CT11" s="799"/>
      <c r="CU11" s="799"/>
      <c r="CV11" s="800"/>
      <c r="CW11" s="798"/>
      <c r="CX11" s="799"/>
      <c r="CY11" s="799"/>
      <c r="CZ11" s="799"/>
      <c r="DA11" s="800"/>
      <c r="DB11" s="798"/>
      <c r="DC11" s="799"/>
      <c r="DD11" s="799"/>
      <c r="DE11" s="799"/>
      <c r="DF11" s="800"/>
      <c r="DG11" s="798"/>
      <c r="DH11" s="799"/>
      <c r="DI11" s="799"/>
      <c r="DJ11" s="799"/>
      <c r="DK11" s="800"/>
      <c r="DL11" s="798"/>
      <c r="DM11" s="799"/>
      <c r="DN11" s="799"/>
      <c r="DO11" s="799"/>
      <c r="DP11" s="800"/>
      <c r="DQ11" s="798"/>
      <c r="DR11" s="799"/>
      <c r="DS11" s="799"/>
      <c r="DT11" s="799"/>
      <c r="DU11" s="800"/>
      <c r="DV11" s="795"/>
      <c r="DW11" s="796"/>
      <c r="DX11" s="796"/>
      <c r="DY11" s="796"/>
      <c r="DZ11" s="801"/>
      <c r="EA11" s="99"/>
    </row>
    <row r="12" spans="1:131" s="100" customFormat="1" ht="26.25" customHeight="1" x14ac:dyDescent="0.2">
      <c r="A12" s="103">
        <v>6</v>
      </c>
      <c r="B12" s="802"/>
      <c r="C12" s="803"/>
      <c r="D12" s="803"/>
      <c r="E12" s="803"/>
      <c r="F12" s="803"/>
      <c r="G12" s="803"/>
      <c r="H12" s="803"/>
      <c r="I12" s="803"/>
      <c r="J12" s="803"/>
      <c r="K12" s="803"/>
      <c r="L12" s="803"/>
      <c r="M12" s="803"/>
      <c r="N12" s="803"/>
      <c r="O12" s="803"/>
      <c r="P12" s="804"/>
      <c r="Q12" s="805"/>
      <c r="R12" s="806"/>
      <c r="S12" s="806"/>
      <c r="T12" s="806"/>
      <c r="U12" s="806"/>
      <c r="V12" s="806"/>
      <c r="W12" s="806"/>
      <c r="X12" s="806"/>
      <c r="Y12" s="806"/>
      <c r="Z12" s="806"/>
      <c r="AA12" s="806"/>
      <c r="AB12" s="806"/>
      <c r="AC12" s="806"/>
      <c r="AD12" s="806"/>
      <c r="AE12" s="807"/>
      <c r="AF12" s="808"/>
      <c r="AG12" s="809"/>
      <c r="AH12" s="809"/>
      <c r="AI12" s="809"/>
      <c r="AJ12" s="810"/>
      <c r="AK12" s="791"/>
      <c r="AL12" s="792"/>
      <c r="AM12" s="792"/>
      <c r="AN12" s="792"/>
      <c r="AO12" s="792"/>
      <c r="AP12" s="792"/>
      <c r="AQ12" s="792"/>
      <c r="AR12" s="792"/>
      <c r="AS12" s="792"/>
      <c r="AT12" s="792"/>
      <c r="AU12" s="793"/>
      <c r="AV12" s="793"/>
      <c r="AW12" s="793"/>
      <c r="AX12" s="793"/>
      <c r="AY12" s="794"/>
      <c r="AZ12" s="97"/>
      <c r="BA12" s="97"/>
      <c r="BB12" s="97"/>
      <c r="BC12" s="97"/>
      <c r="BD12" s="97"/>
      <c r="BE12" s="98"/>
      <c r="BF12" s="98"/>
      <c r="BG12" s="98"/>
      <c r="BH12" s="98"/>
      <c r="BI12" s="98"/>
      <c r="BJ12" s="98"/>
      <c r="BK12" s="98"/>
      <c r="BL12" s="98"/>
      <c r="BM12" s="98"/>
      <c r="BN12" s="98"/>
      <c r="BO12" s="98"/>
      <c r="BP12" s="98"/>
      <c r="BQ12" s="103">
        <v>6</v>
      </c>
      <c r="BR12" s="104"/>
      <c r="BS12" s="795"/>
      <c r="BT12" s="796"/>
      <c r="BU12" s="796"/>
      <c r="BV12" s="796"/>
      <c r="BW12" s="796"/>
      <c r="BX12" s="796"/>
      <c r="BY12" s="796"/>
      <c r="BZ12" s="796"/>
      <c r="CA12" s="796"/>
      <c r="CB12" s="796"/>
      <c r="CC12" s="796"/>
      <c r="CD12" s="796"/>
      <c r="CE12" s="796"/>
      <c r="CF12" s="796"/>
      <c r="CG12" s="797"/>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795"/>
      <c r="DW12" s="796"/>
      <c r="DX12" s="796"/>
      <c r="DY12" s="796"/>
      <c r="DZ12" s="801"/>
      <c r="EA12" s="99"/>
    </row>
    <row r="13" spans="1:131" s="100" customFormat="1" ht="26.25" customHeight="1" x14ac:dyDescent="0.2">
      <c r="A13" s="103">
        <v>7</v>
      </c>
      <c r="B13" s="802"/>
      <c r="C13" s="803"/>
      <c r="D13" s="803"/>
      <c r="E13" s="803"/>
      <c r="F13" s="803"/>
      <c r="G13" s="803"/>
      <c r="H13" s="803"/>
      <c r="I13" s="803"/>
      <c r="J13" s="803"/>
      <c r="K13" s="803"/>
      <c r="L13" s="803"/>
      <c r="M13" s="803"/>
      <c r="N13" s="803"/>
      <c r="O13" s="803"/>
      <c r="P13" s="804"/>
      <c r="Q13" s="805"/>
      <c r="R13" s="806"/>
      <c r="S13" s="806"/>
      <c r="T13" s="806"/>
      <c r="U13" s="806"/>
      <c r="V13" s="806"/>
      <c r="W13" s="806"/>
      <c r="X13" s="806"/>
      <c r="Y13" s="806"/>
      <c r="Z13" s="806"/>
      <c r="AA13" s="806"/>
      <c r="AB13" s="806"/>
      <c r="AC13" s="806"/>
      <c r="AD13" s="806"/>
      <c r="AE13" s="807"/>
      <c r="AF13" s="808"/>
      <c r="AG13" s="809"/>
      <c r="AH13" s="809"/>
      <c r="AI13" s="809"/>
      <c r="AJ13" s="810"/>
      <c r="AK13" s="791"/>
      <c r="AL13" s="792"/>
      <c r="AM13" s="792"/>
      <c r="AN13" s="792"/>
      <c r="AO13" s="792"/>
      <c r="AP13" s="792"/>
      <c r="AQ13" s="792"/>
      <c r="AR13" s="792"/>
      <c r="AS13" s="792"/>
      <c r="AT13" s="792"/>
      <c r="AU13" s="793"/>
      <c r="AV13" s="793"/>
      <c r="AW13" s="793"/>
      <c r="AX13" s="793"/>
      <c r="AY13" s="794"/>
      <c r="AZ13" s="97"/>
      <c r="BA13" s="97"/>
      <c r="BB13" s="97"/>
      <c r="BC13" s="97"/>
      <c r="BD13" s="97"/>
      <c r="BE13" s="98"/>
      <c r="BF13" s="98"/>
      <c r="BG13" s="98"/>
      <c r="BH13" s="98"/>
      <c r="BI13" s="98"/>
      <c r="BJ13" s="98"/>
      <c r="BK13" s="98"/>
      <c r="BL13" s="98"/>
      <c r="BM13" s="98"/>
      <c r="BN13" s="98"/>
      <c r="BO13" s="98"/>
      <c r="BP13" s="98"/>
      <c r="BQ13" s="103">
        <v>7</v>
      </c>
      <c r="BR13" s="104"/>
      <c r="BS13" s="795"/>
      <c r="BT13" s="796"/>
      <c r="BU13" s="796"/>
      <c r="BV13" s="796"/>
      <c r="BW13" s="796"/>
      <c r="BX13" s="796"/>
      <c r="BY13" s="796"/>
      <c r="BZ13" s="796"/>
      <c r="CA13" s="796"/>
      <c r="CB13" s="796"/>
      <c r="CC13" s="796"/>
      <c r="CD13" s="796"/>
      <c r="CE13" s="796"/>
      <c r="CF13" s="796"/>
      <c r="CG13" s="797"/>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795"/>
      <c r="DW13" s="796"/>
      <c r="DX13" s="796"/>
      <c r="DY13" s="796"/>
      <c r="DZ13" s="801"/>
      <c r="EA13" s="99"/>
    </row>
    <row r="14" spans="1:131" s="100" customFormat="1" ht="26.25" customHeight="1" x14ac:dyDescent="0.2">
      <c r="A14" s="103">
        <v>8</v>
      </c>
      <c r="B14" s="802"/>
      <c r="C14" s="803"/>
      <c r="D14" s="803"/>
      <c r="E14" s="803"/>
      <c r="F14" s="803"/>
      <c r="G14" s="803"/>
      <c r="H14" s="803"/>
      <c r="I14" s="803"/>
      <c r="J14" s="803"/>
      <c r="K14" s="803"/>
      <c r="L14" s="803"/>
      <c r="M14" s="803"/>
      <c r="N14" s="803"/>
      <c r="O14" s="803"/>
      <c r="P14" s="804"/>
      <c r="Q14" s="805"/>
      <c r="R14" s="806"/>
      <c r="S14" s="806"/>
      <c r="T14" s="806"/>
      <c r="U14" s="806"/>
      <c r="V14" s="806"/>
      <c r="W14" s="806"/>
      <c r="X14" s="806"/>
      <c r="Y14" s="806"/>
      <c r="Z14" s="806"/>
      <c r="AA14" s="806"/>
      <c r="AB14" s="806"/>
      <c r="AC14" s="806"/>
      <c r="AD14" s="806"/>
      <c r="AE14" s="807"/>
      <c r="AF14" s="808"/>
      <c r="AG14" s="809"/>
      <c r="AH14" s="809"/>
      <c r="AI14" s="809"/>
      <c r="AJ14" s="810"/>
      <c r="AK14" s="791"/>
      <c r="AL14" s="792"/>
      <c r="AM14" s="792"/>
      <c r="AN14" s="792"/>
      <c r="AO14" s="792"/>
      <c r="AP14" s="792"/>
      <c r="AQ14" s="792"/>
      <c r="AR14" s="792"/>
      <c r="AS14" s="792"/>
      <c r="AT14" s="792"/>
      <c r="AU14" s="793"/>
      <c r="AV14" s="793"/>
      <c r="AW14" s="793"/>
      <c r="AX14" s="793"/>
      <c r="AY14" s="794"/>
      <c r="AZ14" s="97"/>
      <c r="BA14" s="97"/>
      <c r="BB14" s="97"/>
      <c r="BC14" s="97"/>
      <c r="BD14" s="97"/>
      <c r="BE14" s="98"/>
      <c r="BF14" s="98"/>
      <c r="BG14" s="98"/>
      <c r="BH14" s="98"/>
      <c r="BI14" s="98"/>
      <c r="BJ14" s="98"/>
      <c r="BK14" s="98"/>
      <c r="BL14" s="98"/>
      <c r="BM14" s="98"/>
      <c r="BN14" s="98"/>
      <c r="BO14" s="98"/>
      <c r="BP14" s="98"/>
      <c r="BQ14" s="103">
        <v>8</v>
      </c>
      <c r="BR14" s="104"/>
      <c r="BS14" s="795"/>
      <c r="BT14" s="796"/>
      <c r="BU14" s="796"/>
      <c r="BV14" s="796"/>
      <c r="BW14" s="796"/>
      <c r="BX14" s="796"/>
      <c r="BY14" s="796"/>
      <c r="BZ14" s="796"/>
      <c r="CA14" s="796"/>
      <c r="CB14" s="796"/>
      <c r="CC14" s="796"/>
      <c r="CD14" s="796"/>
      <c r="CE14" s="796"/>
      <c r="CF14" s="796"/>
      <c r="CG14" s="797"/>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795"/>
      <c r="DW14" s="796"/>
      <c r="DX14" s="796"/>
      <c r="DY14" s="796"/>
      <c r="DZ14" s="801"/>
      <c r="EA14" s="99"/>
    </row>
    <row r="15" spans="1:131" s="100" customFormat="1" ht="26.25" customHeight="1" x14ac:dyDescent="0.2">
      <c r="A15" s="103">
        <v>9</v>
      </c>
      <c r="B15" s="802"/>
      <c r="C15" s="803"/>
      <c r="D15" s="803"/>
      <c r="E15" s="803"/>
      <c r="F15" s="803"/>
      <c r="G15" s="803"/>
      <c r="H15" s="803"/>
      <c r="I15" s="803"/>
      <c r="J15" s="803"/>
      <c r="K15" s="803"/>
      <c r="L15" s="803"/>
      <c r="M15" s="803"/>
      <c r="N15" s="803"/>
      <c r="O15" s="803"/>
      <c r="P15" s="804"/>
      <c r="Q15" s="805"/>
      <c r="R15" s="806"/>
      <c r="S15" s="806"/>
      <c r="T15" s="806"/>
      <c r="U15" s="806"/>
      <c r="V15" s="806"/>
      <c r="W15" s="806"/>
      <c r="X15" s="806"/>
      <c r="Y15" s="806"/>
      <c r="Z15" s="806"/>
      <c r="AA15" s="806"/>
      <c r="AB15" s="806"/>
      <c r="AC15" s="806"/>
      <c r="AD15" s="806"/>
      <c r="AE15" s="807"/>
      <c r="AF15" s="808"/>
      <c r="AG15" s="809"/>
      <c r="AH15" s="809"/>
      <c r="AI15" s="809"/>
      <c r="AJ15" s="810"/>
      <c r="AK15" s="791"/>
      <c r="AL15" s="792"/>
      <c r="AM15" s="792"/>
      <c r="AN15" s="792"/>
      <c r="AO15" s="792"/>
      <c r="AP15" s="792"/>
      <c r="AQ15" s="792"/>
      <c r="AR15" s="792"/>
      <c r="AS15" s="792"/>
      <c r="AT15" s="792"/>
      <c r="AU15" s="793"/>
      <c r="AV15" s="793"/>
      <c r="AW15" s="793"/>
      <c r="AX15" s="793"/>
      <c r="AY15" s="794"/>
      <c r="AZ15" s="97"/>
      <c r="BA15" s="97"/>
      <c r="BB15" s="97"/>
      <c r="BC15" s="97"/>
      <c r="BD15" s="97"/>
      <c r="BE15" s="98"/>
      <c r="BF15" s="98"/>
      <c r="BG15" s="98"/>
      <c r="BH15" s="98"/>
      <c r="BI15" s="98"/>
      <c r="BJ15" s="98"/>
      <c r="BK15" s="98"/>
      <c r="BL15" s="98"/>
      <c r="BM15" s="98"/>
      <c r="BN15" s="98"/>
      <c r="BO15" s="98"/>
      <c r="BP15" s="98"/>
      <c r="BQ15" s="103">
        <v>9</v>
      </c>
      <c r="BR15" s="104"/>
      <c r="BS15" s="795"/>
      <c r="BT15" s="796"/>
      <c r="BU15" s="796"/>
      <c r="BV15" s="796"/>
      <c r="BW15" s="796"/>
      <c r="BX15" s="796"/>
      <c r="BY15" s="796"/>
      <c r="BZ15" s="796"/>
      <c r="CA15" s="796"/>
      <c r="CB15" s="796"/>
      <c r="CC15" s="796"/>
      <c r="CD15" s="796"/>
      <c r="CE15" s="796"/>
      <c r="CF15" s="796"/>
      <c r="CG15" s="797"/>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795"/>
      <c r="DW15" s="796"/>
      <c r="DX15" s="796"/>
      <c r="DY15" s="796"/>
      <c r="DZ15" s="801"/>
      <c r="EA15" s="99"/>
    </row>
    <row r="16" spans="1:131" s="100" customFormat="1" ht="26.25" customHeight="1" x14ac:dyDescent="0.2">
      <c r="A16" s="103">
        <v>10</v>
      </c>
      <c r="B16" s="802"/>
      <c r="C16" s="803"/>
      <c r="D16" s="803"/>
      <c r="E16" s="803"/>
      <c r="F16" s="803"/>
      <c r="G16" s="803"/>
      <c r="H16" s="803"/>
      <c r="I16" s="803"/>
      <c r="J16" s="803"/>
      <c r="K16" s="803"/>
      <c r="L16" s="803"/>
      <c r="M16" s="803"/>
      <c r="N16" s="803"/>
      <c r="O16" s="803"/>
      <c r="P16" s="804"/>
      <c r="Q16" s="805"/>
      <c r="R16" s="806"/>
      <c r="S16" s="806"/>
      <c r="T16" s="806"/>
      <c r="U16" s="806"/>
      <c r="V16" s="806"/>
      <c r="W16" s="806"/>
      <c r="X16" s="806"/>
      <c r="Y16" s="806"/>
      <c r="Z16" s="806"/>
      <c r="AA16" s="806"/>
      <c r="AB16" s="806"/>
      <c r="AC16" s="806"/>
      <c r="AD16" s="806"/>
      <c r="AE16" s="807"/>
      <c r="AF16" s="808"/>
      <c r="AG16" s="809"/>
      <c r="AH16" s="809"/>
      <c r="AI16" s="809"/>
      <c r="AJ16" s="810"/>
      <c r="AK16" s="791"/>
      <c r="AL16" s="792"/>
      <c r="AM16" s="792"/>
      <c r="AN16" s="792"/>
      <c r="AO16" s="792"/>
      <c r="AP16" s="792"/>
      <c r="AQ16" s="792"/>
      <c r="AR16" s="792"/>
      <c r="AS16" s="792"/>
      <c r="AT16" s="792"/>
      <c r="AU16" s="793"/>
      <c r="AV16" s="793"/>
      <c r="AW16" s="793"/>
      <c r="AX16" s="793"/>
      <c r="AY16" s="794"/>
      <c r="AZ16" s="97"/>
      <c r="BA16" s="97"/>
      <c r="BB16" s="97"/>
      <c r="BC16" s="97"/>
      <c r="BD16" s="97"/>
      <c r="BE16" s="98"/>
      <c r="BF16" s="98"/>
      <c r="BG16" s="98"/>
      <c r="BH16" s="98"/>
      <c r="BI16" s="98"/>
      <c r="BJ16" s="98"/>
      <c r="BK16" s="98"/>
      <c r="BL16" s="98"/>
      <c r="BM16" s="98"/>
      <c r="BN16" s="98"/>
      <c r="BO16" s="98"/>
      <c r="BP16" s="98"/>
      <c r="BQ16" s="103">
        <v>10</v>
      </c>
      <c r="BR16" s="104"/>
      <c r="BS16" s="795"/>
      <c r="BT16" s="796"/>
      <c r="BU16" s="796"/>
      <c r="BV16" s="796"/>
      <c r="BW16" s="796"/>
      <c r="BX16" s="796"/>
      <c r="BY16" s="796"/>
      <c r="BZ16" s="796"/>
      <c r="CA16" s="796"/>
      <c r="CB16" s="796"/>
      <c r="CC16" s="796"/>
      <c r="CD16" s="796"/>
      <c r="CE16" s="796"/>
      <c r="CF16" s="796"/>
      <c r="CG16" s="797"/>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795"/>
      <c r="DW16" s="796"/>
      <c r="DX16" s="796"/>
      <c r="DY16" s="796"/>
      <c r="DZ16" s="801"/>
      <c r="EA16" s="99"/>
    </row>
    <row r="17" spans="1:131" s="100" customFormat="1" ht="26.25" customHeight="1" x14ac:dyDescent="0.2">
      <c r="A17" s="103">
        <v>11</v>
      </c>
      <c r="B17" s="802"/>
      <c r="C17" s="803"/>
      <c r="D17" s="803"/>
      <c r="E17" s="803"/>
      <c r="F17" s="803"/>
      <c r="G17" s="803"/>
      <c r="H17" s="803"/>
      <c r="I17" s="803"/>
      <c r="J17" s="803"/>
      <c r="K17" s="803"/>
      <c r="L17" s="803"/>
      <c r="M17" s="803"/>
      <c r="N17" s="803"/>
      <c r="O17" s="803"/>
      <c r="P17" s="804"/>
      <c r="Q17" s="805"/>
      <c r="R17" s="806"/>
      <c r="S17" s="806"/>
      <c r="T17" s="806"/>
      <c r="U17" s="806"/>
      <c r="V17" s="806"/>
      <c r="W17" s="806"/>
      <c r="X17" s="806"/>
      <c r="Y17" s="806"/>
      <c r="Z17" s="806"/>
      <c r="AA17" s="806"/>
      <c r="AB17" s="806"/>
      <c r="AC17" s="806"/>
      <c r="AD17" s="806"/>
      <c r="AE17" s="807"/>
      <c r="AF17" s="808"/>
      <c r="AG17" s="809"/>
      <c r="AH17" s="809"/>
      <c r="AI17" s="809"/>
      <c r="AJ17" s="810"/>
      <c r="AK17" s="791"/>
      <c r="AL17" s="792"/>
      <c r="AM17" s="792"/>
      <c r="AN17" s="792"/>
      <c r="AO17" s="792"/>
      <c r="AP17" s="792"/>
      <c r="AQ17" s="792"/>
      <c r="AR17" s="792"/>
      <c r="AS17" s="792"/>
      <c r="AT17" s="792"/>
      <c r="AU17" s="793"/>
      <c r="AV17" s="793"/>
      <c r="AW17" s="793"/>
      <c r="AX17" s="793"/>
      <c r="AY17" s="794"/>
      <c r="AZ17" s="97"/>
      <c r="BA17" s="97"/>
      <c r="BB17" s="97"/>
      <c r="BC17" s="97"/>
      <c r="BD17" s="97"/>
      <c r="BE17" s="98"/>
      <c r="BF17" s="98"/>
      <c r="BG17" s="98"/>
      <c r="BH17" s="98"/>
      <c r="BI17" s="98"/>
      <c r="BJ17" s="98"/>
      <c r="BK17" s="98"/>
      <c r="BL17" s="98"/>
      <c r="BM17" s="98"/>
      <c r="BN17" s="98"/>
      <c r="BO17" s="98"/>
      <c r="BP17" s="98"/>
      <c r="BQ17" s="103">
        <v>11</v>
      </c>
      <c r="BR17" s="104"/>
      <c r="BS17" s="795"/>
      <c r="BT17" s="796"/>
      <c r="BU17" s="796"/>
      <c r="BV17" s="796"/>
      <c r="BW17" s="796"/>
      <c r="BX17" s="796"/>
      <c r="BY17" s="796"/>
      <c r="BZ17" s="796"/>
      <c r="CA17" s="796"/>
      <c r="CB17" s="796"/>
      <c r="CC17" s="796"/>
      <c r="CD17" s="796"/>
      <c r="CE17" s="796"/>
      <c r="CF17" s="796"/>
      <c r="CG17" s="797"/>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795"/>
      <c r="DW17" s="796"/>
      <c r="DX17" s="796"/>
      <c r="DY17" s="796"/>
      <c r="DZ17" s="801"/>
      <c r="EA17" s="99"/>
    </row>
    <row r="18" spans="1:131" s="100" customFormat="1" ht="26.25" customHeight="1" x14ac:dyDescent="0.2">
      <c r="A18" s="103">
        <v>12</v>
      </c>
      <c r="B18" s="802"/>
      <c r="C18" s="803"/>
      <c r="D18" s="803"/>
      <c r="E18" s="803"/>
      <c r="F18" s="803"/>
      <c r="G18" s="803"/>
      <c r="H18" s="803"/>
      <c r="I18" s="803"/>
      <c r="J18" s="803"/>
      <c r="K18" s="803"/>
      <c r="L18" s="803"/>
      <c r="M18" s="803"/>
      <c r="N18" s="803"/>
      <c r="O18" s="803"/>
      <c r="P18" s="804"/>
      <c r="Q18" s="805"/>
      <c r="R18" s="806"/>
      <c r="S18" s="806"/>
      <c r="T18" s="806"/>
      <c r="U18" s="806"/>
      <c r="V18" s="806"/>
      <c r="W18" s="806"/>
      <c r="X18" s="806"/>
      <c r="Y18" s="806"/>
      <c r="Z18" s="806"/>
      <c r="AA18" s="806"/>
      <c r="AB18" s="806"/>
      <c r="AC18" s="806"/>
      <c r="AD18" s="806"/>
      <c r="AE18" s="807"/>
      <c r="AF18" s="808"/>
      <c r="AG18" s="809"/>
      <c r="AH18" s="809"/>
      <c r="AI18" s="809"/>
      <c r="AJ18" s="810"/>
      <c r="AK18" s="791"/>
      <c r="AL18" s="792"/>
      <c r="AM18" s="792"/>
      <c r="AN18" s="792"/>
      <c r="AO18" s="792"/>
      <c r="AP18" s="792"/>
      <c r="AQ18" s="792"/>
      <c r="AR18" s="792"/>
      <c r="AS18" s="792"/>
      <c r="AT18" s="792"/>
      <c r="AU18" s="793"/>
      <c r="AV18" s="793"/>
      <c r="AW18" s="793"/>
      <c r="AX18" s="793"/>
      <c r="AY18" s="794"/>
      <c r="AZ18" s="97"/>
      <c r="BA18" s="97"/>
      <c r="BB18" s="97"/>
      <c r="BC18" s="97"/>
      <c r="BD18" s="97"/>
      <c r="BE18" s="98"/>
      <c r="BF18" s="98"/>
      <c r="BG18" s="98"/>
      <c r="BH18" s="98"/>
      <c r="BI18" s="98"/>
      <c r="BJ18" s="98"/>
      <c r="BK18" s="98"/>
      <c r="BL18" s="98"/>
      <c r="BM18" s="98"/>
      <c r="BN18" s="98"/>
      <c r="BO18" s="98"/>
      <c r="BP18" s="98"/>
      <c r="BQ18" s="103">
        <v>12</v>
      </c>
      <c r="BR18" s="104"/>
      <c r="BS18" s="795"/>
      <c r="BT18" s="796"/>
      <c r="BU18" s="796"/>
      <c r="BV18" s="796"/>
      <c r="BW18" s="796"/>
      <c r="BX18" s="796"/>
      <c r="BY18" s="796"/>
      <c r="BZ18" s="796"/>
      <c r="CA18" s="796"/>
      <c r="CB18" s="796"/>
      <c r="CC18" s="796"/>
      <c r="CD18" s="796"/>
      <c r="CE18" s="796"/>
      <c r="CF18" s="796"/>
      <c r="CG18" s="797"/>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795"/>
      <c r="DW18" s="796"/>
      <c r="DX18" s="796"/>
      <c r="DY18" s="796"/>
      <c r="DZ18" s="801"/>
      <c r="EA18" s="99"/>
    </row>
    <row r="19" spans="1:131" s="100" customFormat="1" ht="26.25" customHeight="1" x14ac:dyDescent="0.2">
      <c r="A19" s="103">
        <v>13</v>
      </c>
      <c r="B19" s="802"/>
      <c r="C19" s="803"/>
      <c r="D19" s="803"/>
      <c r="E19" s="803"/>
      <c r="F19" s="803"/>
      <c r="G19" s="803"/>
      <c r="H19" s="803"/>
      <c r="I19" s="803"/>
      <c r="J19" s="803"/>
      <c r="K19" s="803"/>
      <c r="L19" s="803"/>
      <c r="M19" s="803"/>
      <c r="N19" s="803"/>
      <c r="O19" s="803"/>
      <c r="P19" s="804"/>
      <c r="Q19" s="805"/>
      <c r="R19" s="806"/>
      <c r="S19" s="806"/>
      <c r="T19" s="806"/>
      <c r="U19" s="806"/>
      <c r="V19" s="806"/>
      <c r="W19" s="806"/>
      <c r="X19" s="806"/>
      <c r="Y19" s="806"/>
      <c r="Z19" s="806"/>
      <c r="AA19" s="806"/>
      <c r="AB19" s="806"/>
      <c r="AC19" s="806"/>
      <c r="AD19" s="806"/>
      <c r="AE19" s="807"/>
      <c r="AF19" s="808"/>
      <c r="AG19" s="809"/>
      <c r="AH19" s="809"/>
      <c r="AI19" s="809"/>
      <c r="AJ19" s="810"/>
      <c r="AK19" s="791"/>
      <c r="AL19" s="792"/>
      <c r="AM19" s="792"/>
      <c r="AN19" s="792"/>
      <c r="AO19" s="792"/>
      <c r="AP19" s="792"/>
      <c r="AQ19" s="792"/>
      <c r="AR19" s="792"/>
      <c r="AS19" s="792"/>
      <c r="AT19" s="792"/>
      <c r="AU19" s="793"/>
      <c r="AV19" s="793"/>
      <c r="AW19" s="793"/>
      <c r="AX19" s="793"/>
      <c r="AY19" s="794"/>
      <c r="AZ19" s="97"/>
      <c r="BA19" s="97"/>
      <c r="BB19" s="97"/>
      <c r="BC19" s="97"/>
      <c r="BD19" s="97"/>
      <c r="BE19" s="98"/>
      <c r="BF19" s="98"/>
      <c r="BG19" s="98"/>
      <c r="BH19" s="98"/>
      <c r="BI19" s="98"/>
      <c r="BJ19" s="98"/>
      <c r="BK19" s="98"/>
      <c r="BL19" s="98"/>
      <c r="BM19" s="98"/>
      <c r="BN19" s="98"/>
      <c r="BO19" s="98"/>
      <c r="BP19" s="98"/>
      <c r="BQ19" s="103">
        <v>13</v>
      </c>
      <c r="BR19" s="104"/>
      <c r="BS19" s="795"/>
      <c r="BT19" s="796"/>
      <c r="BU19" s="796"/>
      <c r="BV19" s="796"/>
      <c r="BW19" s="796"/>
      <c r="BX19" s="796"/>
      <c r="BY19" s="796"/>
      <c r="BZ19" s="796"/>
      <c r="CA19" s="796"/>
      <c r="CB19" s="796"/>
      <c r="CC19" s="796"/>
      <c r="CD19" s="796"/>
      <c r="CE19" s="796"/>
      <c r="CF19" s="796"/>
      <c r="CG19" s="797"/>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795"/>
      <c r="DW19" s="796"/>
      <c r="DX19" s="796"/>
      <c r="DY19" s="796"/>
      <c r="DZ19" s="801"/>
      <c r="EA19" s="99"/>
    </row>
    <row r="20" spans="1:131" s="100" customFormat="1" ht="26.25" customHeight="1" x14ac:dyDescent="0.2">
      <c r="A20" s="103">
        <v>14</v>
      </c>
      <c r="B20" s="802"/>
      <c r="C20" s="803"/>
      <c r="D20" s="803"/>
      <c r="E20" s="803"/>
      <c r="F20" s="803"/>
      <c r="G20" s="803"/>
      <c r="H20" s="803"/>
      <c r="I20" s="803"/>
      <c r="J20" s="803"/>
      <c r="K20" s="803"/>
      <c r="L20" s="803"/>
      <c r="M20" s="803"/>
      <c r="N20" s="803"/>
      <c r="O20" s="803"/>
      <c r="P20" s="804"/>
      <c r="Q20" s="805"/>
      <c r="R20" s="806"/>
      <c r="S20" s="806"/>
      <c r="T20" s="806"/>
      <c r="U20" s="806"/>
      <c r="V20" s="806"/>
      <c r="W20" s="806"/>
      <c r="X20" s="806"/>
      <c r="Y20" s="806"/>
      <c r="Z20" s="806"/>
      <c r="AA20" s="806"/>
      <c r="AB20" s="806"/>
      <c r="AC20" s="806"/>
      <c r="AD20" s="806"/>
      <c r="AE20" s="807"/>
      <c r="AF20" s="808"/>
      <c r="AG20" s="809"/>
      <c r="AH20" s="809"/>
      <c r="AI20" s="809"/>
      <c r="AJ20" s="810"/>
      <c r="AK20" s="791"/>
      <c r="AL20" s="792"/>
      <c r="AM20" s="792"/>
      <c r="AN20" s="792"/>
      <c r="AO20" s="792"/>
      <c r="AP20" s="792"/>
      <c r="AQ20" s="792"/>
      <c r="AR20" s="792"/>
      <c r="AS20" s="792"/>
      <c r="AT20" s="792"/>
      <c r="AU20" s="793"/>
      <c r="AV20" s="793"/>
      <c r="AW20" s="793"/>
      <c r="AX20" s="793"/>
      <c r="AY20" s="794"/>
      <c r="AZ20" s="97"/>
      <c r="BA20" s="97"/>
      <c r="BB20" s="97"/>
      <c r="BC20" s="97"/>
      <c r="BD20" s="97"/>
      <c r="BE20" s="98"/>
      <c r="BF20" s="98"/>
      <c r="BG20" s="98"/>
      <c r="BH20" s="98"/>
      <c r="BI20" s="98"/>
      <c r="BJ20" s="98"/>
      <c r="BK20" s="98"/>
      <c r="BL20" s="98"/>
      <c r="BM20" s="98"/>
      <c r="BN20" s="98"/>
      <c r="BO20" s="98"/>
      <c r="BP20" s="98"/>
      <c r="BQ20" s="103">
        <v>14</v>
      </c>
      <c r="BR20" s="104"/>
      <c r="BS20" s="795"/>
      <c r="BT20" s="796"/>
      <c r="BU20" s="796"/>
      <c r="BV20" s="796"/>
      <c r="BW20" s="796"/>
      <c r="BX20" s="796"/>
      <c r="BY20" s="796"/>
      <c r="BZ20" s="796"/>
      <c r="CA20" s="796"/>
      <c r="CB20" s="796"/>
      <c r="CC20" s="796"/>
      <c r="CD20" s="796"/>
      <c r="CE20" s="796"/>
      <c r="CF20" s="796"/>
      <c r="CG20" s="797"/>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795"/>
      <c r="DW20" s="796"/>
      <c r="DX20" s="796"/>
      <c r="DY20" s="796"/>
      <c r="DZ20" s="801"/>
      <c r="EA20" s="99"/>
    </row>
    <row r="21" spans="1:131" s="100" customFormat="1" ht="26.25" customHeight="1" thickBot="1" x14ac:dyDescent="0.25">
      <c r="A21" s="103">
        <v>15</v>
      </c>
      <c r="B21" s="802"/>
      <c r="C21" s="803"/>
      <c r="D21" s="803"/>
      <c r="E21" s="803"/>
      <c r="F21" s="803"/>
      <c r="G21" s="803"/>
      <c r="H21" s="803"/>
      <c r="I21" s="803"/>
      <c r="J21" s="803"/>
      <c r="K21" s="803"/>
      <c r="L21" s="803"/>
      <c r="M21" s="803"/>
      <c r="N21" s="803"/>
      <c r="O21" s="803"/>
      <c r="P21" s="804"/>
      <c r="Q21" s="805"/>
      <c r="R21" s="806"/>
      <c r="S21" s="806"/>
      <c r="T21" s="806"/>
      <c r="U21" s="806"/>
      <c r="V21" s="806"/>
      <c r="W21" s="806"/>
      <c r="X21" s="806"/>
      <c r="Y21" s="806"/>
      <c r="Z21" s="806"/>
      <c r="AA21" s="806"/>
      <c r="AB21" s="806"/>
      <c r="AC21" s="806"/>
      <c r="AD21" s="806"/>
      <c r="AE21" s="807"/>
      <c r="AF21" s="808"/>
      <c r="AG21" s="809"/>
      <c r="AH21" s="809"/>
      <c r="AI21" s="809"/>
      <c r="AJ21" s="810"/>
      <c r="AK21" s="791"/>
      <c r="AL21" s="792"/>
      <c r="AM21" s="792"/>
      <c r="AN21" s="792"/>
      <c r="AO21" s="792"/>
      <c r="AP21" s="792"/>
      <c r="AQ21" s="792"/>
      <c r="AR21" s="792"/>
      <c r="AS21" s="792"/>
      <c r="AT21" s="792"/>
      <c r="AU21" s="793"/>
      <c r="AV21" s="793"/>
      <c r="AW21" s="793"/>
      <c r="AX21" s="793"/>
      <c r="AY21" s="794"/>
      <c r="AZ21" s="97"/>
      <c r="BA21" s="97"/>
      <c r="BB21" s="97"/>
      <c r="BC21" s="97"/>
      <c r="BD21" s="97"/>
      <c r="BE21" s="98"/>
      <c r="BF21" s="98"/>
      <c r="BG21" s="98"/>
      <c r="BH21" s="98"/>
      <c r="BI21" s="98"/>
      <c r="BJ21" s="98"/>
      <c r="BK21" s="98"/>
      <c r="BL21" s="98"/>
      <c r="BM21" s="98"/>
      <c r="BN21" s="98"/>
      <c r="BO21" s="98"/>
      <c r="BP21" s="98"/>
      <c r="BQ21" s="103">
        <v>15</v>
      </c>
      <c r="BR21" s="104"/>
      <c r="BS21" s="795"/>
      <c r="BT21" s="796"/>
      <c r="BU21" s="796"/>
      <c r="BV21" s="796"/>
      <c r="BW21" s="796"/>
      <c r="BX21" s="796"/>
      <c r="BY21" s="796"/>
      <c r="BZ21" s="796"/>
      <c r="CA21" s="796"/>
      <c r="CB21" s="796"/>
      <c r="CC21" s="796"/>
      <c r="CD21" s="796"/>
      <c r="CE21" s="796"/>
      <c r="CF21" s="796"/>
      <c r="CG21" s="797"/>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795"/>
      <c r="DW21" s="796"/>
      <c r="DX21" s="796"/>
      <c r="DY21" s="796"/>
      <c r="DZ21" s="801"/>
      <c r="EA21" s="99"/>
    </row>
    <row r="22" spans="1:131" s="100" customFormat="1" ht="26.25" customHeight="1" x14ac:dyDescent="0.2">
      <c r="A22" s="103">
        <v>16</v>
      </c>
      <c r="B22" s="802"/>
      <c r="C22" s="803"/>
      <c r="D22" s="803"/>
      <c r="E22" s="803"/>
      <c r="F22" s="803"/>
      <c r="G22" s="803"/>
      <c r="H22" s="803"/>
      <c r="I22" s="803"/>
      <c r="J22" s="803"/>
      <c r="K22" s="803"/>
      <c r="L22" s="803"/>
      <c r="M22" s="803"/>
      <c r="N22" s="803"/>
      <c r="O22" s="803"/>
      <c r="P22" s="804"/>
      <c r="Q22" s="821"/>
      <c r="R22" s="822"/>
      <c r="S22" s="822"/>
      <c r="T22" s="822"/>
      <c r="U22" s="822"/>
      <c r="V22" s="822"/>
      <c r="W22" s="822"/>
      <c r="X22" s="822"/>
      <c r="Y22" s="822"/>
      <c r="Z22" s="822"/>
      <c r="AA22" s="822"/>
      <c r="AB22" s="822"/>
      <c r="AC22" s="822"/>
      <c r="AD22" s="822"/>
      <c r="AE22" s="823"/>
      <c r="AF22" s="808"/>
      <c r="AG22" s="809"/>
      <c r="AH22" s="809"/>
      <c r="AI22" s="809"/>
      <c r="AJ22" s="810"/>
      <c r="AK22" s="824"/>
      <c r="AL22" s="825"/>
      <c r="AM22" s="825"/>
      <c r="AN22" s="825"/>
      <c r="AO22" s="825"/>
      <c r="AP22" s="825"/>
      <c r="AQ22" s="825"/>
      <c r="AR22" s="825"/>
      <c r="AS22" s="825"/>
      <c r="AT22" s="825"/>
      <c r="AU22" s="826"/>
      <c r="AV22" s="826"/>
      <c r="AW22" s="826"/>
      <c r="AX22" s="826"/>
      <c r="AY22" s="827"/>
      <c r="AZ22" s="828" t="s">
        <v>339</v>
      </c>
      <c r="BA22" s="828"/>
      <c r="BB22" s="828"/>
      <c r="BC22" s="828"/>
      <c r="BD22" s="829"/>
      <c r="BE22" s="98"/>
      <c r="BF22" s="98"/>
      <c r="BG22" s="98"/>
      <c r="BH22" s="98"/>
      <c r="BI22" s="98"/>
      <c r="BJ22" s="98"/>
      <c r="BK22" s="98"/>
      <c r="BL22" s="98"/>
      <c r="BM22" s="98"/>
      <c r="BN22" s="98"/>
      <c r="BO22" s="98"/>
      <c r="BP22" s="98"/>
      <c r="BQ22" s="103">
        <v>16</v>
      </c>
      <c r="BR22" s="104"/>
      <c r="BS22" s="795"/>
      <c r="BT22" s="796"/>
      <c r="BU22" s="796"/>
      <c r="BV22" s="796"/>
      <c r="BW22" s="796"/>
      <c r="BX22" s="796"/>
      <c r="BY22" s="796"/>
      <c r="BZ22" s="796"/>
      <c r="CA22" s="796"/>
      <c r="CB22" s="796"/>
      <c r="CC22" s="796"/>
      <c r="CD22" s="796"/>
      <c r="CE22" s="796"/>
      <c r="CF22" s="796"/>
      <c r="CG22" s="797"/>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795"/>
      <c r="DW22" s="796"/>
      <c r="DX22" s="796"/>
      <c r="DY22" s="796"/>
      <c r="DZ22" s="801"/>
      <c r="EA22" s="99"/>
    </row>
    <row r="23" spans="1:131" s="100" customFormat="1" ht="26.25" customHeight="1" thickBot="1" x14ac:dyDescent="0.25">
      <c r="A23" s="105" t="s">
        <v>340</v>
      </c>
      <c r="B23" s="811" t="s">
        <v>341</v>
      </c>
      <c r="C23" s="812"/>
      <c r="D23" s="812"/>
      <c r="E23" s="812"/>
      <c r="F23" s="812"/>
      <c r="G23" s="812"/>
      <c r="H23" s="812"/>
      <c r="I23" s="812"/>
      <c r="J23" s="812"/>
      <c r="K23" s="812"/>
      <c r="L23" s="812"/>
      <c r="M23" s="812"/>
      <c r="N23" s="812"/>
      <c r="O23" s="812"/>
      <c r="P23" s="813"/>
      <c r="Q23" s="814"/>
      <c r="R23" s="815"/>
      <c r="S23" s="815"/>
      <c r="T23" s="815"/>
      <c r="U23" s="815"/>
      <c r="V23" s="815"/>
      <c r="W23" s="815"/>
      <c r="X23" s="815"/>
      <c r="Y23" s="815"/>
      <c r="Z23" s="815"/>
      <c r="AA23" s="815"/>
      <c r="AB23" s="815"/>
      <c r="AC23" s="815"/>
      <c r="AD23" s="815"/>
      <c r="AE23" s="816"/>
      <c r="AF23" s="817">
        <v>391</v>
      </c>
      <c r="AG23" s="815"/>
      <c r="AH23" s="815"/>
      <c r="AI23" s="815"/>
      <c r="AJ23" s="818"/>
      <c r="AK23" s="819"/>
      <c r="AL23" s="820"/>
      <c r="AM23" s="820"/>
      <c r="AN23" s="820"/>
      <c r="AO23" s="820"/>
      <c r="AP23" s="815"/>
      <c r="AQ23" s="815"/>
      <c r="AR23" s="815"/>
      <c r="AS23" s="815"/>
      <c r="AT23" s="815"/>
      <c r="AU23" s="831"/>
      <c r="AV23" s="831"/>
      <c r="AW23" s="831"/>
      <c r="AX23" s="831"/>
      <c r="AY23" s="832"/>
      <c r="AZ23" s="833" t="s">
        <v>66</v>
      </c>
      <c r="BA23" s="834"/>
      <c r="BB23" s="834"/>
      <c r="BC23" s="834"/>
      <c r="BD23" s="835"/>
      <c r="BE23" s="98"/>
      <c r="BF23" s="98"/>
      <c r="BG23" s="98"/>
      <c r="BH23" s="98"/>
      <c r="BI23" s="98"/>
      <c r="BJ23" s="98"/>
      <c r="BK23" s="98"/>
      <c r="BL23" s="98"/>
      <c r="BM23" s="98"/>
      <c r="BN23" s="98"/>
      <c r="BO23" s="98"/>
      <c r="BP23" s="98"/>
      <c r="BQ23" s="103">
        <v>17</v>
      </c>
      <c r="BR23" s="104"/>
      <c r="BS23" s="795"/>
      <c r="BT23" s="796"/>
      <c r="BU23" s="796"/>
      <c r="BV23" s="796"/>
      <c r="BW23" s="796"/>
      <c r="BX23" s="796"/>
      <c r="BY23" s="796"/>
      <c r="BZ23" s="796"/>
      <c r="CA23" s="796"/>
      <c r="CB23" s="796"/>
      <c r="CC23" s="796"/>
      <c r="CD23" s="796"/>
      <c r="CE23" s="796"/>
      <c r="CF23" s="796"/>
      <c r="CG23" s="797"/>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795"/>
      <c r="DW23" s="796"/>
      <c r="DX23" s="796"/>
      <c r="DY23" s="796"/>
      <c r="DZ23" s="801"/>
      <c r="EA23" s="99"/>
    </row>
    <row r="24" spans="1:131" s="100" customFormat="1" ht="26.25" customHeight="1" x14ac:dyDescent="0.2">
      <c r="A24" s="830" t="s">
        <v>342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97"/>
      <c r="BA24" s="97"/>
      <c r="BB24" s="97"/>
      <c r="BC24" s="97"/>
      <c r="BD24" s="97"/>
      <c r="BE24" s="98"/>
      <c r="BF24" s="98"/>
      <c r="BG24" s="98"/>
      <c r="BH24" s="98"/>
      <c r="BI24" s="98"/>
      <c r="BJ24" s="98"/>
      <c r="BK24" s="98"/>
      <c r="BL24" s="98"/>
      <c r="BM24" s="98"/>
      <c r="BN24" s="98"/>
      <c r="BO24" s="98"/>
      <c r="BP24" s="98"/>
      <c r="BQ24" s="103">
        <v>18</v>
      </c>
      <c r="BR24" s="104"/>
      <c r="BS24" s="795"/>
      <c r="BT24" s="796"/>
      <c r="BU24" s="796"/>
      <c r="BV24" s="796"/>
      <c r="BW24" s="796"/>
      <c r="BX24" s="796"/>
      <c r="BY24" s="796"/>
      <c r="BZ24" s="796"/>
      <c r="CA24" s="796"/>
      <c r="CB24" s="796"/>
      <c r="CC24" s="796"/>
      <c r="CD24" s="796"/>
      <c r="CE24" s="796"/>
      <c r="CF24" s="796"/>
      <c r="CG24" s="797"/>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795"/>
      <c r="DW24" s="796"/>
      <c r="DX24" s="796"/>
      <c r="DY24" s="796"/>
      <c r="DZ24" s="801"/>
      <c r="EA24" s="99"/>
    </row>
    <row r="25" spans="1:131" ht="26.25" customHeight="1" thickBot="1" x14ac:dyDescent="0.25">
      <c r="A25" s="747" t="s">
        <v>343</v>
      </c>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97"/>
      <c r="BK25" s="97"/>
      <c r="BL25" s="97"/>
      <c r="BM25" s="97"/>
      <c r="BN25" s="97"/>
      <c r="BO25" s="106"/>
      <c r="BP25" s="106"/>
      <c r="BQ25" s="103">
        <v>19</v>
      </c>
      <c r="BR25" s="104"/>
      <c r="BS25" s="795"/>
      <c r="BT25" s="796"/>
      <c r="BU25" s="796"/>
      <c r="BV25" s="796"/>
      <c r="BW25" s="796"/>
      <c r="BX25" s="796"/>
      <c r="BY25" s="796"/>
      <c r="BZ25" s="796"/>
      <c r="CA25" s="796"/>
      <c r="CB25" s="796"/>
      <c r="CC25" s="796"/>
      <c r="CD25" s="796"/>
      <c r="CE25" s="796"/>
      <c r="CF25" s="796"/>
      <c r="CG25" s="797"/>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795"/>
      <c r="DW25" s="796"/>
      <c r="DX25" s="796"/>
      <c r="DY25" s="796"/>
      <c r="DZ25" s="801"/>
      <c r="EA25" s="95"/>
    </row>
    <row r="26" spans="1:131" ht="26.25" customHeight="1" x14ac:dyDescent="0.2">
      <c r="A26" s="749" t="s">
        <v>316</v>
      </c>
      <c r="B26" s="750"/>
      <c r="C26" s="750"/>
      <c r="D26" s="750"/>
      <c r="E26" s="750"/>
      <c r="F26" s="750"/>
      <c r="G26" s="750"/>
      <c r="H26" s="750"/>
      <c r="I26" s="750"/>
      <c r="J26" s="750"/>
      <c r="K26" s="750"/>
      <c r="L26" s="750"/>
      <c r="M26" s="750"/>
      <c r="N26" s="750"/>
      <c r="O26" s="750"/>
      <c r="P26" s="751"/>
      <c r="Q26" s="755" t="s">
        <v>344</v>
      </c>
      <c r="R26" s="756"/>
      <c r="S26" s="756"/>
      <c r="T26" s="756"/>
      <c r="U26" s="757"/>
      <c r="V26" s="755" t="s">
        <v>345</v>
      </c>
      <c r="W26" s="756"/>
      <c r="X26" s="756"/>
      <c r="Y26" s="756"/>
      <c r="Z26" s="757"/>
      <c r="AA26" s="755" t="s">
        <v>346</v>
      </c>
      <c r="AB26" s="756"/>
      <c r="AC26" s="756"/>
      <c r="AD26" s="756"/>
      <c r="AE26" s="756"/>
      <c r="AF26" s="836" t="s">
        <v>347</v>
      </c>
      <c r="AG26" s="837"/>
      <c r="AH26" s="837"/>
      <c r="AI26" s="837"/>
      <c r="AJ26" s="838"/>
      <c r="AK26" s="756" t="s">
        <v>349</v>
      </c>
      <c r="AL26" s="756"/>
      <c r="AM26" s="756"/>
      <c r="AN26" s="756"/>
      <c r="AO26" s="757"/>
      <c r="AP26" s="755" t="s">
        <v>350</v>
      </c>
      <c r="AQ26" s="756"/>
      <c r="AR26" s="756"/>
      <c r="AS26" s="756"/>
      <c r="AT26" s="757"/>
      <c r="AU26" s="755" t="s">
        <v>351</v>
      </c>
      <c r="AV26" s="756"/>
      <c r="AW26" s="756"/>
      <c r="AX26" s="756"/>
      <c r="AY26" s="757"/>
      <c r="AZ26" s="755" t="s">
        <v>352</v>
      </c>
      <c r="BA26" s="756"/>
      <c r="BB26" s="756"/>
      <c r="BC26" s="756"/>
      <c r="BD26" s="757"/>
      <c r="BE26" s="755" t="s">
        <v>323</v>
      </c>
      <c r="BF26" s="756"/>
      <c r="BG26" s="756"/>
      <c r="BH26" s="756"/>
      <c r="BI26" s="762"/>
      <c r="BJ26" s="97"/>
      <c r="BK26" s="97"/>
      <c r="BL26" s="97"/>
      <c r="BM26" s="97"/>
      <c r="BN26" s="97"/>
      <c r="BO26" s="106"/>
      <c r="BP26" s="106"/>
      <c r="BQ26" s="103">
        <v>20</v>
      </c>
      <c r="BR26" s="104"/>
      <c r="BS26" s="795"/>
      <c r="BT26" s="796"/>
      <c r="BU26" s="796"/>
      <c r="BV26" s="796"/>
      <c r="BW26" s="796"/>
      <c r="BX26" s="796"/>
      <c r="BY26" s="796"/>
      <c r="BZ26" s="796"/>
      <c r="CA26" s="796"/>
      <c r="CB26" s="796"/>
      <c r="CC26" s="796"/>
      <c r="CD26" s="796"/>
      <c r="CE26" s="796"/>
      <c r="CF26" s="796"/>
      <c r="CG26" s="797"/>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795"/>
      <c r="DW26" s="796"/>
      <c r="DX26" s="796"/>
      <c r="DY26" s="796"/>
      <c r="DZ26" s="801"/>
      <c r="EA26" s="95"/>
    </row>
    <row r="27" spans="1:131" ht="26.25" customHeight="1" thickBot="1" x14ac:dyDescent="0.25">
      <c r="A27" s="752"/>
      <c r="B27" s="753"/>
      <c r="C27" s="753"/>
      <c r="D27" s="753"/>
      <c r="E27" s="753"/>
      <c r="F27" s="753"/>
      <c r="G27" s="753"/>
      <c r="H27" s="753"/>
      <c r="I27" s="753"/>
      <c r="J27" s="753"/>
      <c r="K27" s="753"/>
      <c r="L27" s="753"/>
      <c r="M27" s="753"/>
      <c r="N27" s="753"/>
      <c r="O27" s="753"/>
      <c r="P27" s="754"/>
      <c r="Q27" s="758"/>
      <c r="R27" s="759"/>
      <c r="S27" s="759"/>
      <c r="T27" s="759"/>
      <c r="U27" s="760"/>
      <c r="V27" s="758"/>
      <c r="W27" s="759"/>
      <c r="X27" s="759"/>
      <c r="Y27" s="759"/>
      <c r="Z27" s="760"/>
      <c r="AA27" s="758"/>
      <c r="AB27" s="759"/>
      <c r="AC27" s="759"/>
      <c r="AD27" s="759"/>
      <c r="AE27" s="759"/>
      <c r="AF27" s="839"/>
      <c r="AG27" s="840"/>
      <c r="AH27" s="840"/>
      <c r="AI27" s="840"/>
      <c r="AJ27" s="841"/>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4"/>
      <c r="BJ27" s="97"/>
      <c r="BK27" s="97"/>
      <c r="BL27" s="97"/>
      <c r="BM27" s="97"/>
      <c r="BN27" s="97"/>
      <c r="BO27" s="106"/>
      <c r="BP27" s="106"/>
      <c r="BQ27" s="103">
        <v>21</v>
      </c>
      <c r="BR27" s="104"/>
      <c r="BS27" s="795"/>
      <c r="BT27" s="796"/>
      <c r="BU27" s="796"/>
      <c r="BV27" s="796"/>
      <c r="BW27" s="796"/>
      <c r="BX27" s="796"/>
      <c r="BY27" s="796"/>
      <c r="BZ27" s="796"/>
      <c r="CA27" s="796"/>
      <c r="CB27" s="796"/>
      <c r="CC27" s="796"/>
      <c r="CD27" s="796"/>
      <c r="CE27" s="796"/>
      <c r="CF27" s="796"/>
      <c r="CG27" s="797"/>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795"/>
      <c r="DW27" s="796"/>
      <c r="DX27" s="796"/>
      <c r="DY27" s="796"/>
      <c r="DZ27" s="801"/>
      <c r="EA27" s="95"/>
    </row>
    <row r="28" spans="1:131" ht="26.25" customHeight="1" thickTop="1" x14ac:dyDescent="0.2">
      <c r="A28" s="107">
        <v>1</v>
      </c>
      <c r="B28" s="771" t="s">
        <v>353</v>
      </c>
      <c r="C28" s="772"/>
      <c r="D28" s="772"/>
      <c r="E28" s="772"/>
      <c r="F28" s="772"/>
      <c r="G28" s="772"/>
      <c r="H28" s="772"/>
      <c r="I28" s="772"/>
      <c r="J28" s="772"/>
      <c r="K28" s="772"/>
      <c r="L28" s="772"/>
      <c r="M28" s="772"/>
      <c r="N28" s="772"/>
      <c r="O28" s="772"/>
      <c r="P28" s="773"/>
      <c r="Q28" s="844">
        <v>1100</v>
      </c>
      <c r="R28" s="845"/>
      <c r="S28" s="845"/>
      <c r="T28" s="845"/>
      <c r="U28" s="845"/>
      <c r="V28" s="845">
        <v>1086</v>
      </c>
      <c r="W28" s="845"/>
      <c r="X28" s="845"/>
      <c r="Y28" s="845"/>
      <c r="Z28" s="845"/>
      <c r="AA28" s="845">
        <v>14</v>
      </c>
      <c r="AB28" s="845"/>
      <c r="AC28" s="845"/>
      <c r="AD28" s="845"/>
      <c r="AE28" s="846"/>
      <c r="AF28" s="847">
        <v>14</v>
      </c>
      <c r="AG28" s="845"/>
      <c r="AH28" s="845"/>
      <c r="AI28" s="845"/>
      <c r="AJ28" s="848"/>
      <c r="AK28" s="849">
        <v>98</v>
      </c>
      <c r="AL28" s="850"/>
      <c r="AM28" s="850"/>
      <c r="AN28" s="850"/>
      <c r="AO28" s="850"/>
      <c r="AP28" s="850" t="s">
        <v>354</v>
      </c>
      <c r="AQ28" s="850"/>
      <c r="AR28" s="850"/>
      <c r="AS28" s="850"/>
      <c r="AT28" s="850"/>
      <c r="AU28" s="850" t="s">
        <v>336</v>
      </c>
      <c r="AV28" s="850"/>
      <c r="AW28" s="850"/>
      <c r="AX28" s="850"/>
      <c r="AY28" s="850"/>
      <c r="AZ28" s="851" t="s">
        <v>336</v>
      </c>
      <c r="BA28" s="851"/>
      <c r="BB28" s="851"/>
      <c r="BC28" s="851"/>
      <c r="BD28" s="851"/>
      <c r="BE28" s="842"/>
      <c r="BF28" s="842"/>
      <c r="BG28" s="842"/>
      <c r="BH28" s="842"/>
      <c r="BI28" s="843"/>
      <c r="BJ28" s="97"/>
      <c r="BK28" s="97"/>
      <c r="BL28" s="97"/>
      <c r="BM28" s="97"/>
      <c r="BN28" s="97"/>
      <c r="BO28" s="106"/>
      <c r="BP28" s="106"/>
      <c r="BQ28" s="103">
        <v>22</v>
      </c>
      <c r="BR28" s="104"/>
      <c r="BS28" s="795"/>
      <c r="BT28" s="796"/>
      <c r="BU28" s="796"/>
      <c r="BV28" s="796"/>
      <c r="BW28" s="796"/>
      <c r="BX28" s="796"/>
      <c r="BY28" s="796"/>
      <c r="BZ28" s="796"/>
      <c r="CA28" s="796"/>
      <c r="CB28" s="796"/>
      <c r="CC28" s="796"/>
      <c r="CD28" s="796"/>
      <c r="CE28" s="796"/>
      <c r="CF28" s="796"/>
      <c r="CG28" s="797"/>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795"/>
      <c r="DW28" s="796"/>
      <c r="DX28" s="796"/>
      <c r="DY28" s="796"/>
      <c r="DZ28" s="801"/>
      <c r="EA28" s="95"/>
    </row>
    <row r="29" spans="1:131" ht="26.25" customHeight="1" x14ac:dyDescent="0.2">
      <c r="A29" s="107">
        <v>2</v>
      </c>
      <c r="B29" s="802" t="s">
        <v>355</v>
      </c>
      <c r="C29" s="803"/>
      <c r="D29" s="803"/>
      <c r="E29" s="803"/>
      <c r="F29" s="803"/>
      <c r="G29" s="803"/>
      <c r="H29" s="803"/>
      <c r="I29" s="803"/>
      <c r="J29" s="803"/>
      <c r="K29" s="803"/>
      <c r="L29" s="803"/>
      <c r="M29" s="803"/>
      <c r="N29" s="803"/>
      <c r="O29" s="803"/>
      <c r="P29" s="804"/>
      <c r="Q29" s="805">
        <v>108</v>
      </c>
      <c r="R29" s="806"/>
      <c r="S29" s="806"/>
      <c r="T29" s="806"/>
      <c r="U29" s="806"/>
      <c r="V29" s="806">
        <v>108</v>
      </c>
      <c r="W29" s="806"/>
      <c r="X29" s="806"/>
      <c r="Y29" s="806"/>
      <c r="Z29" s="806"/>
      <c r="AA29" s="806" t="s">
        <v>356</v>
      </c>
      <c r="AB29" s="806"/>
      <c r="AC29" s="806"/>
      <c r="AD29" s="806"/>
      <c r="AE29" s="807"/>
      <c r="AF29" s="808" t="s">
        <v>66</v>
      </c>
      <c r="AG29" s="809"/>
      <c r="AH29" s="809"/>
      <c r="AI29" s="809"/>
      <c r="AJ29" s="810"/>
      <c r="AK29" s="856">
        <v>39</v>
      </c>
      <c r="AL29" s="852"/>
      <c r="AM29" s="852"/>
      <c r="AN29" s="852"/>
      <c r="AO29" s="852"/>
      <c r="AP29" s="852" t="s">
        <v>336</v>
      </c>
      <c r="AQ29" s="852"/>
      <c r="AR29" s="852"/>
      <c r="AS29" s="852"/>
      <c r="AT29" s="852"/>
      <c r="AU29" s="852" t="s">
        <v>357</v>
      </c>
      <c r="AV29" s="852"/>
      <c r="AW29" s="852"/>
      <c r="AX29" s="852"/>
      <c r="AY29" s="852"/>
      <c r="AZ29" s="853" t="s">
        <v>356</v>
      </c>
      <c r="BA29" s="853"/>
      <c r="BB29" s="853"/>
      <c r="BC29" s="853"/>
      <c r="BD29" s="853"/>
      <c r="BE29" s="854"/>
      <c r="BF29" s="854"/>
      <c r="BG29" s="854"/>
      <c r="BH29" s="854"/>
      <c r="BI29" s="855"/>
      <c r="BJ29" s="97"/>
      <c r="BK29" s="97"/>
      <c r="BL29" s="97"/>
      <c r="BM29" s="97"/>
      <c r="BN29" s="97"/>
      <c r="BO29" s="106"/>
      <c r="BP29" s="106"/>
      <c r="BQ29" s="103">
        <v>23</v>
      </c>
      <c r="BR29" s="104"/>
      <c r="BS29" s="795"/>
      <c r="BT29" s="796"/>
      <c r="BU29" s="796"/>
      <c r="BV29" s="796"/>
      <c r="BW29" s="796"/>
      <c r="BX29" s="796"/>
      <c r="BY29" s="796"/>
      <c r="BZ29" s="796"/>
      <c r="CA29" s="796"/>
      <c r="CB29" s="796"/>
      <c r="CC29" s="796"/>
      <c r="CD29" s="796"/>
      <c r="CE29" s="796"/>
      <c r="CF29" s="796"/>
      <c r="CG29" s="797"/>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795"/>
      <c r="DW29" s="796"/>
      <c r="DX29" s="796"/>
      <c r="DY29" s="796"/>
      <c r="DZ29" s="801"/>
      <c r="EA29" s="95"/>
    </row>
    <row r="30" spans="1:131" ht="26.25" customHeight="1" x14ac:dyDescent="0.2">
      <c r="A30" s="107">
        <v>3</v>
      </c>
      <c r="B30" s="802" t="s">
        <v>358</v>
      </c>
      <c r="C30" s="803"/>
      <c r="D30" s="803"/>
      <c r="E30" s="803"/>
      <c r="F30" s="803"/>
      <c r="G30" s="803"/>
      <c r="H30" s="803"/>
      <c r="I30" s="803"/>
      <c r="J30" s="803"/>
      <c r="K30" s="803"/>
      <c r="L30" s="803"/>
      <c r="M30" s="803"/>
      <c r="N30" s="803"/>
      <c r="O30" s="803"/>
      <c r="P30" s="804"/>
      <c r="Q30" s="805">
        <v>1077</v>
      </c>
      <c r="R30" s="806"/>
      <c r="S30" s="806"/>
      <c r="T30" s="806"/>
      <c r="U30" s="806"/>
      <c r="V30" s="806">
        <v>1044</v>
      </c>
      <c r="W30" s="806"/>
      <c r="X30" s="806"/>
      <c r="Y30" s="806"/>
      <c r="Z30" s="806"/>
      <c r="AA30" s="806">
        <v>33</v>
      </c>
      <c r="AB30" s="806"/>
      <c r="AC30" s="806"/>
      <c r="AD30" s="806"/>
      <c r="AE30" s="807"/>
      <c r="AF30" s="808">
        <v>33</v>
      </c>
      <c r="AG30" s="809"/>
      <c r="AH30" s="809"/>
      <c r="AI30" s="809"/>
      <c r="AJ30" s="810"/>
      <c r="AK30" s="856">
        <v>188</v>
      </c>
      <c r="AL30" s="852"/>
      <c r="AM30" s="852"/>
      <c r="AN30" s="852"/>
      <c r="AO30" s="852"/>
      <c r="AP30" s="852" t="s">
        <v>359</v>
      </c>
      <c r="AQ30" s="852"/>
      <c r="AR30" s="852"/>
      <c r="AS30" s="852"/>
      <c r="AT30" s="852"/>
      <c r="AU30" s="852" t="s">
        <v>357</v>
      </c>
      <c r="AV30" s="852"/>
      <c r="AW30" s="852"/>
      <c r="AX30" s="852"/>
      <c r="AY30" s="852"/>
      <c r="AZ30" s="853" t="s">
        <v>357</v>
      </c>
      <c r="BA30" s="853"/>
      <c r="BB30" s="853"/>
      <c r="BC30" s="853"/>
      <c r="BD30" s="853"/>
      <c r="BE30" s="854"/>
      <c r="BF30" s="854"/>
      <c r="BG30" s="854"/>
      <c r="BH30" s="854"/>
      <c r="BI30" s="855"/>
      <c r="BJ30" s="97"/>
      <c r="BK30" s="97"/>
      <c r="BL30" s="97"/>
      <c r="BM30" s="97"/>
      <c r="BN30" s="97"/>
      <c r="BO30" s="106"/>
      <c r="BP30" s="106"/>
      <c r="BQ30" s="103">
        <v>24</v>
      </c>
      <c r="BR30" s="104"/>
      <c r="BS30" s="795"/>
      <c r="BT30" s="796"/>
      <c r="BU30" s="796"/>
      <c r="BV30" s="796"/>
      <c r="BW30" s="796"/>
      <c r="BX30" s="796"/>
      <c r="BY30" s="796"/>
      <c r="BZ30" s="796"/>
      <c r="CA30" s="796"/>
      <c r="CB30" s="796"/>
      <c r="CC30" s="796"/>
      <c r="CD30" s="796"/>
      <c r="CE30" s="796"/>
      <c r="CF30" s="796"/>
      <c r="CG30" s="797"/>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795"/>
      <c r="DW30" s="796"/>
      <c r="DX30" s="796"/>
      <c r="DY30" s="796"/>
      <c r="DZ30" s="801"/>
      <c r="EA30" s="95"/>
    </row>
    <row r="31" spans="1:131" ht="26.25" customHeight="1" x14ac:dyDescent="0.2">
      <c r="A31" s="107">
        <v>4</v>
      </c>
      <c r="B31" s="802" t="s">
        <v>360</v>
      </c>
      <c r="C31" s="803"/>
      <c r="D31" s="803"/>
      <c r="E31" s="803"/>
      <c r="F31" s="803"/>
      <c r="G31" s="803"/>
      <c r="H31" s="803"/>
      <c r="I31" s="803"/>
      <c r="J31" s="803"/>
      <c r="K31" s="803"/>
      <c r="L31" s="803"/>
      <c r="M31" s="803"/>
      <c r="N31" s="803"/>
      <c r="O31" s="803"/>
      <c r="P31" s="804"/>
      <c r="Q31" s="805">
        <v>140</v>
      </c>
      <c r="R31" s="806"/>
      <c r="S31" s="806"/>
      <c r="T31" s="806"/>
      <c r="U31" s="806"/>
      <c r="V31" s="806">
        <v>140</v>
      </c>
      <c r="W31" s="806"/>
      <c r="X31" s="806"/>
      <c r="Y31" s="806"/>
      <c r="Z31" s="806"/>
      <c r="AA31" s="806" t="s">
        <v>354</v>
      </c>
      <c r="AB31" s="806"/>
      <c r="AC31" s="806"/>
      <c r="AD31" s="806"/>
      <c r="AE31" s="807"/>
      <c r="AF31" s="808" t="s">
        <v>66</v>
      </c>
      <c r="AG31" s="809"/>
      <c r="AH31" s="809"/>
      <c r="AI31" s="809"/>
      <c r="AJ31" s="810"/>
      <c r="AK31" s="856">
        <v>41</v>
      </c>
      <c r="AL31" s="852"/>
      <c r="AM31" s="852"/>
      <c r="AN31" s="852"/>
      <c r="AO31" s="852"/>
      <c r="AP31" s="852" t="s">
        <v>357</v>
      </c>
      <c r="AQ31" s="852"/>
      <c r="AR31" s="852"/>
      <c r="AS31" s="852"/>
      <c r="AT31" s="852"/>
      <c r="AU31" s="852" t="s">
        <v>336</v>
      </c>
      <c r="AV31" s="852"/>
      <c r="AW31" s="852"/>
      <c r="AX31" s="852"/>
      <c r="AY31" s="852"/>
      <c r="AZ31" s="853" t="s">
        <v>336</v>
      </c>
      <c r="BA31" s="853"/>
      <c r="BB31" s="853"/>
      <c r="BC31" s="853"/>
      <c r="BD31" s="853"/>
      <c r="BE31" s="854"/>
      <c r="BF31" s="854"/>
      <c r="BG31" s="854"/>
      <c r="BH31" s="854"/>
      <c r="BI31" s="855"/>
      <c r="BJ31" s="97"/>
      <c r="BK31" s="97"/>
      <c r="BL31" s="97"/>
      <c r="BM31" s="97"/>
      <c r="BN31" s="97"/>
      <c r="BO31" s="106"/>
      <c r="BP31" s="106"/>
      <c r="BQ31" s="103">
        <v>25</v>
      </c>
      <c r="BR31" s="104"/>
      <c r="BS31" s="795"/>
      <c r="BT31" s="796"/>
      <c r="BU31" s="796"/>
      <c r="BV31" s="796"/>
      <c r="BW31" s="796"/>
      <c r="BX31" s="796"/>
      <c r="BY31" s="796"/>
      <c r="BZ31" s="796"/>
      <c r="CA31" s="796"/>
      <c r="CB31" s="796"/>
      <c r="CC31" s="796"/>
      <c r="CD31" s="796"/>
      <c r="CE31" s="796"/>
      <c r="CF31" s="796"/>
      <c r="CG31" s="797"/>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795"/>
      <c r="DW31" s="796"/>
      <c r="DX31" s="796"/>
      <c r="DY31" s="796"/>
      <c r="DZ31" s="801"/>
      <c r="EA31" s="95"/>
    </row>
    <row r="32" spans="1:131" ht="26.25" customHeight="1" x14ac:dyDescent="0.2">
      <c r="A32" s="107">
        <v>5</v>
      </c>
      <c r="B32" s="802" t="s">
        <v>361</v>
      </c>
      <c r="C32" s="803"/>
      <c r="D32" s="803"/>
      <c r="E32" s="803"/>
      <c r="F32" s="803"/>
      <c r="G32" s="803"/>
      <c r="H32" s="803"/>
      <c r="I32" s="803"/>
      <c r="J32" s="803"/>
      <c r="K32" s="803"/>
      <c r="L32" s="803"/>
      <c r="M32" s="803"/>
      <c r="N32" s="803"/>
      <c r="O32" s="803"/>
      <c r="P32" s="804"/>
      <c r="Q32" s="805">
        <v>294</v>
      </c>
      <c r="R32" s="806"/>
      <c r="S32" s="806"/>
      <c r="T32" s="806"/>
      <c r="U32" s="806"/>
      <c r="V32" s="806">
        <v>238</v>
      </c>
      <c r="W32" s="806"/>
      <c r="X32" s="806"/>
      <c r="Y32" s="806"/>
      <c r="Z32" s="806"/>
      <c r="AA32" s="806">
        <v>56</v>
      </c>
      <c r="AB32" s="806"/>
      <c r="AC32" s="806"/>
      <c r="AD32" s="806"/>
      <c r="AE32" s="807"/>
      <c r="AF32" s="808">
        <v>803</v>
      </c>
      <c r="AG32" s="809"/>
      <c r="AH32" s="809"/>
      <c r="AI32" s="809"/>
      <c r="AJ32" s="810"/>
      <c r="AK32" s="856">
        <v>33</v>
      </c>
      <c r="AL32" s="852"/>
      <c r="AM32" s="852"/>
      <c r="AN32" s="852"/>
      <c r="AO32" s="852"/>
      <c r="AP32" s="852" t="s">
        <v>357</v>
      </c>
      <c r="AQ32" s="852"/>
      <c r="AR32" s="852"/>
      <c r="AS32" s="852"/>
      <c r="AT32" s="852"/>
      <c r="AU32" s="852" t="s">
        <v>336</v>
      </c>
      <c r="AV32" s="852"/>
      <c r="AW32" s="852"/>
      <c r="AX32" s="852"/>
      <c r="AY32" s="852"/>
      <c r="AZ32" s="853" t="s">
        <v>336</v>
      </c>
      <c r="BA32" s="853"/>
      <c r="BB32" s="853"/>
      <c r="BC32" s="853"/>
      <c r="BD32" s="853"/>
      <c r="BE32" s="854" t="s">
        <v>362</v>
      </c>
      <c r="BF32" s="854"/>
      <c r="BG32" s="854"/>
      <c r="BH32" s="854"/>
      <c r="BI32" s="855"/>
      <c r="BJ32" s="97"/>
      <c r="BK32" s="97"/>
      <c r="BL32" s="97"/>
      <c r="BM32" s="97"/>
      <c r="BN32" s="97"/>
      <c r="BO32" s="106"/>
      <c r="BP32" s="106"/>
      <c r="BQ32" s="103">
        <v>26</v>
      </c>
      <c r="BR32" s="104"/>
      <c r="BS32" s="795"/>
      <c r="BT32" s="796"/>
      <c r="BU32" s="796"/>
      <c r="BV32" s="796"/>
      <c r="BW32" s="796"/>
      <c r="BX32" s="796"/>
      <c r="BY32" s="796"/>
      <c r="BZ32" s="796"/>
      <c r="CA32" s="796"/>
      <c r="CB32" s="796"/>
      <c r="CC32" s="796"/>
      <c r="CD32" s="796"/>
      <c r="CE32" s="796"/>
      <c r="CF32" s="796"/>
      <c r="CG32" s="797"/>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795"/>
      <c r="DW32" s="796"/>
      <c r="DX32" s="796"/>
      <c r="DY32" s="796"/>
      <c r="DZ32" s="801"/>
      <c r="EA32" s="95"/>
    </row>
    <row r="33" spans="1:131" ht="26.25" customHeight="1" x14ac:dyDescent="0.2">
      <c r="A33" s="107">
        <v>6</v>
      </c>
      <c r="B33" s="802" t="s">
        <v>364</v>
      </c>
      <c r="C33" s="803"/>
      <c r="D33" s="803"/>
      <c r="E33" s="803"/>
      <c r="F33" s="803"/>
      <c r="G33" s="803"/>
      <c r="H33" s="803"/>
      <c r="I33" s="803"/>
      <c r="J33" s="803"/>
      <c r="K33" s="803"/>
      <c r="L33" s="803"/>
      <c r="M33" s="803"/>
      <c r="N33" s="803"/>
      <c r="O33" s="803"/>
      <c r="P33" s="804"/>
      <c r="Q33" s="805">
        <v>79</v>
      </c>
      <c r="R33" s="806"/>
      <c r="S33" s="806"/>
      <c r="T33" s="806"/>
      <c r="U33" s="806"/>
      <c r="V33" s="806">
        <v>79</v>
      </c>
      <c r="W33" s="806"/>
      <c r="X33" s="806"/>
      <c r="Y33" s="806"/>
      <c r="Z33" s="806"/>
      <c r="AA33" s="806" t="s">
        <v>365</v>
      </c>
      <c r="AB33" s="806"/>
      <c r="AC33" s="806"/>
      <c r="AD33" s="806"/>
      <c r="AE33" s="807"/>
      <c r="AF33" s="808" t="s">
        <v>66</v>
      </c>
      <c r="AG33" s="809"/>
      <c r="AH33" s="809"/>
      <c r="AI33" s="809"/>
      <c r="AJ33" s="810"/>
      <c r="AK33" s="856">
        <v>73</v>
      </c>
      <c r="AL33" s="852"/>
      <c r="AM33" s="852"/>
      <c r="AN33" s="852"/>
      <c r="AO33" s="852"/>
      <c r="AP33" s="852">
        <v>123</v>
      </c>
      <c r="AQ33" s="852"/>
      <c r="AR33" s="852"/>
      <c r="AS33" s="852"/>
      <c r="AT33" s="852"/>
      <c r="AU33" s="852">
        <v>118</v>
      </c>
      <c r="AV33" s="852"/>
      <c r="AW33" s="852"/>
      <c r="AX33" s="852"/>
      <c r="AY33" s="852"/>
      <c r="AZ33" s="853" t="s">
        <v>354</v>
      </c>
      <c r="BA33" s="853"/>
      <c r="BB33" s="853"/>
      <c r="BC33" s="853"/>
      <c r="BD33" s="853"/>
      <c r="BE33" s="854" t="s">
        <v>366</v>
      </c>
      <c r="BF33" s="854"/>
      <c r="BG33" s="854"/>
      <c r="BH33" s="854"/>
      <c r="BI33" s="855"/>
      <c r="BJ33" s="97"/>
      <c r="BK33" s="97"/>
      <c r="BL33" s="97"/>
      <c r="BM33" s="97"/>
      <c r="BN33" s="97"/>
      <c r="BO33" s="106"/>
      <c r="BP33" s="106"/>
      <c r="BQ33" s="103">
        <v>27</v>
      </c>
      <c r="BR33" s="104"/>
      <c r="BS33" s="795"/>
      <c r="BT33" s="796"/>
      <c r="BU33" s="796"/>
      <c r="BV33" s="796"/>
      <c r="BW33" s="796"/>
      <c r="BX33" s="796"/>
      <c r="BY33" s="796"/>
      <c r="BZ33" s="796"/>
      <c r="CA33" s="796"/>
      <c r="CB33" s="796"/>
      <c r="CC33" s="796"/>
      <c r="CD33" s="796"/>
      <c r="CE33" s="796"/>
      <c r="CF33" s="796"/>
      <c r="CG33" s="797"/>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795"/>
      <c r="DW33" s="796"/>
      <c r="DX33" s="796"/>
      <c r="DY33" s="796"/>
      <c r="DZ33" s="801"/>
      <c r="EA33" s="95"/>
    </row>
    <row r="34" spans="1:131" ht="26.25" customHeight="1" x14ac:dyDescent="0.2">
      <c r="A34" s="107">
        <v>7</v>
      </c>
      <c r="B34" s="802" t="s">
        <v>367</v>
      </c>
      <c r="C34" s="803"/>
      <c r="D34" s="803"/>
      <c r="E34" s="803"/>
      <c r="F34" s="803"/>
      <c r="G34" s="803"/>
      <c r="H34" s="803"/>
      <c r="I34" s="803"/>
      <c r="J34" s="803"/>
      <c r="K34" s="803"/>
      <c r="L34" s="803"/>
      <c r="M34" s="803"/>
      <c r="N34" s="803"/>
      <c r="O34" s="803"/>
      <c r="P34" s="804"/>
      <c r="Q34" s="805">
        <v>795</v>
      </c>
      <c r="R34" s="806"/>
      <c r="S34" s="806"/>
      <c r="T34" s="806"/>
      <c r="U34" s="806"/>
      <c r="V34" s="806">
        <v>795</v>
      </c>
      <c r="W34" s="806"/>
      <c r="X34" s="806"/>
      <c r="Y34" s="806"/>
      <c r="Z34" s="806"/>
      <c r="AA34" s="806" t="s">
        <v>336</v>
      </c>
      <c r="AB34" s="806"/>
      <c r="AC34" s="806"/>
      <c r="AD34" s="806"/>
      <c r="AE34" s="807"/>
      <c r="AF34" s="808" t="s">
        <v>66</v>
      </c>
      <c r="AG34" s="809"/>
      <c r="AH34" s="809"/>
      <c r="AI34" s="809"/>
      <c r="AJ34" s="810"/>
      <c r="AK34" s="856">
        <v>610</v>
      </c>
      <c r="AL34" s="852"/>
      <c r="AM34" s="852"/>
      <c r="AN34" s="852"/>
      <c r="AO34" s="852"/>
      <c r="AP34" s="852">
        <v>3264</v>
      </c>
      <c r="AQ34" s="852"/>
      <c r="AR34" s="852"/>
      <c r="AS34" s="852"/>
      <c r="AT34" s="852"/>
      <c r="AU34" s="852">
        <v>3264</v>
      </c>
      <c r="AV34" s="852"/>
      <c r="AW34" s="852"/>
      <c r="AX34" s="852"/>
      <c r="AY34" s="852"/>
      <c r="AZ34" s="853" t="s">
        <v>356</v>
      </c>
      <c r="BA34" s="853"/>
      <c r="BB34" s="853"/>
      <c r="BC34" s="853"/>
      <c r="BD34" s="853"/>
      <c r="BE34" s="854" t="s">
        <v>368</v>
      </c>
      <c r="BF34" s="854"/>
      <c r="BG34" s="854"/>
      <c r="BH34" s="854"/>
      <c r="BI34" s="855"/>
      <c r="BJ34" s="97"/>
      <c r="BK34" s="97"/>
      <c r="BL34" s="97"/>
      <c r="BM34" s="97"/>
      <c r="BN34" s="97"/>
      <c r="BO34" s="106"/>
      <c r="BP34" s="106"/>
      <c r="BQ34" s="103">
        <v>28</v>
      </c>
      <c r="BR34" s="104"/>
      <c r="BS34" s="795"/>
      <c r="BT34" s="796"/>
      <c r="BU34" s="796"/>
      <c r="BV34" s="796"/>
      <c r="BW34" s="796"/>
      <c r="BX34" s="796"/>
      <c r="BY34" s="796"/>
      <c r="BZ34" s="796"/>
      <c r="CA34" s="796"/>
      <c r="CB34" s="796"/>
      <c r="CC34" s="796"/>
      <c r="CD34" s="796"/>
      <c r="CE34" s="796"/>
      <c r="CF34" s="796"/>
      <c r="CG34" s="797"/>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795"/>
      <c r="DW34" s="796"/>
      <c r="DX34" s="796"/>
      <c r="DY34" s="796"/>
      <c r="DZ34" s="801"/>
      <c r="EA34" s="95"/>
    </row>
    <row r="35" spans="1:131" ht="26.25" customHeight="1" x14ac:dyDescent="0.2">
      <c r="A35" s="107">
        <v>8</v>
      </c>
      <c r="B35" s="802" t="s">
        <v>369</v>
      </c>
      <c r="C35" s="803"/>
      <c r="D35" s="803"/>
      <c r="E35" s="803"/>
      <c r="F35" s="803"/>
      <c r="G35" s="803"/>
      <c r="H35" s="803"/>
      <c r="I35" s="803"/>
      <c r="J35" s="803"/>
      <c r="K35" s="803"/>
      <c r="L35" s="803"/>
      <c r="M35" s="803"/>
      <c r="N35" s="803"/>
      <c r="O35" s="803"/>
      <c r="P35" s="804"/>
      <c r="Q35" s="805">
        <v>228</v>
      </c>
      <c r="R35" s="806"/>
      <c r="S35" s="806"/>
      <c r="T35" s="806"/>
      <c r="U35" s="806"/>
      <c r="V35" s="806">
        <v>228</v>
      </c>
      <c r="W35" s="806"/>
      <c r="X35" s="806"/>
      <c r="Y35" s="806"/>
      <c r="Z35" s="806"/>
      <c r="AA35" s="806" t="s">
        <v>357</v>
      </c>
      <c r="AB35" s="806"/>
      <c r="AC35" s="806"/>
      <c r="AD35" s="806"/>
      <c r="AE35" s="807"/>
      <c r="AF35" s="808" t="s">
        <v>370</v>
      </c>
      <c r="AG35" s="809"/>
      <c r="AH35" s="809"/>
      <c r="AI35" s="809"/>
      <c r="AJ35" s="810"/>
      <c r="AK35" s="856">
        <v>206</v>
      </c>
      <c r="AL35" s="852"/>
      <c r="AM35" s="852"/>
      <c r="AN35" s="852"/>
      <c r="AO35" s="852"/>
      <c r="AP35" s="852">
        <v>711</v>
      </c>
      <c r="AQ35" s="852"/>
      <c r="AR35" s="852"/>
      <c r="AS35" s="852"/>
      <c r="AT35" s="852"/>
      <c r="AU35" s="852">
        <v>711</v>
      </c>
      <c r="AV35" s="852"/>
      <c r="AW35" s="852"/>
      <c r="AX35" s="852"/>
      <c r="AY35" s="852"/>
      <c r="AZ35" s="853" t="s">
        <v>359</v>
      </c>
      <c r="BA35" s="853"/>
      <c r="BB35" s="853"/>
      <c r="BC35" s="853"/>
      <c r="BD35" s="853"/>
      <c r="BE35" s="854" t="s">
        <v>371</v>
      </c>
      <c r="BF35" s="854"/>
      <c r="BG35" s="854"/>
      <c r="BH35" s="854"/>
      <c r="BI35" s="855"/>
      <c r="BJ35" s="97"/>
      <c r="BK35" s="97"/>
      <c r="BL35" s="97"/>
      <c r="BM35" s="97"/>
      <c r="BN35" s="97"/>
      <c r="BO35" s="106"/>
      <c r="BP35" s="106"/>
      <c r="BQ35" s="103">
        <v>29</v>
      </c>
      <c r="BR35" s="104"/>
      <c r="BS35" s="795"/>
      <c r="BT35" s="796"/>
      <c r="BU35" s="796"/>
      <c r="BV35" s="796"/>
      <c r="BW35" s="796"/>
      <c r="BX35" s="796"/>
      <c r="BY35" s="796"/>
      <c r="BZ35" s="796"/>
      <c r="CA35" s="796"/>
      <c r="CB35" s="796"/>
      <c r="CC35" s="796"/>
      <c r="CD35" s="796"/>
      <c r="CE35" s="796"/>
      <c r="CF35" s="796"/>
      <c r="CG35" s="797"/>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795"/>
      <c r="DW35" s="796"/>
      <c r="DX35" s="796"/>
      <c r="DY35" s="796"/>
      <c r="DZ35" s="801"/>
      <c r="EA35" s="95"/>
    </row>
    <row r="36" spans="1:131" ht="26.25" customHeight="1" x14ac:dyDescent="0.2">
      <c r="A36" s="107">
        <v>9</v>
      </c>
      <c r="B36" s="802"/>
      <c r="C36" s="803"/>
      <c r="D36" s="803"/>
      <c r="E36" s="803"/>
      <c r="F36" s="803"/>
      <c r="G36" s="803"/>
      <c r="H36" s="803"/>
      <c r="I36" s="803"/>
      <c r="J36" s="803"/>
      <c r="K36" s="803"/>
      <c r="L36" s="803"/>
      <c r="M36" s="803"/>
      <c r="N36" s="803"/>
      <c r="O36" s="803"/>
      <c r="P36" s="804"/>
      <c r="Q36" s="805"/>
      <c r="R36" s="806"/>
      <c r="S36" s="806"/>
      <c r="T36" s="806"/>
      <c r="U36" s="806"/>
      <c r="V36" s="806"/>
      <c r="W36" s="806"/>
      <c r="X36" s="806"/>
      <c r="Y36" s="806"/>
      <c r="Z36" s="806"/>
      <c r="AA36" s="806"/>
      <c r="AB36" s="806"/>
      <c r="AC36" s="806"/>
      <c r="AD36" s="806"/>
      <c r="AE36" s="807"/>
      <c r="AF36" s="808"/>
      <c r="AG36" s="809"/>
      <c r="AH36" s="809"/>
      <c r="AI36" s="809"/>
      <c r="AJ36" s="810"/>
      <c r="AK36" s="856"/>
      <c r="AL36" s="852"/>
      <c r="AM36" s="852"/>
      <c r="AN36" s="852"/>
      <c r="AO36" s="852"/>
      <c r="AP36" s="852"/>
      <c r="AQ36" s="852"/>
      <c r="AR36" s="852"/>
      <c r="AS36" s="852"/>
      <c r="AT36" s="852"/>
      <c r="AU36" s="852"/>
      <c r="AV36" s="852"/>
      <c r="AW36" s="852"/>
      <c r="AX36" s="852"/>
      <c r="AY36" s="852"/>
      <c r="AZ36" s="853"/>
      <c r="BA36" s="853"/>
      <c r="BB36" s="853"/>
      <c r="BC36" s="853"/>
      <c r="BD36" s="853"/>
      <c r="BE36" s="854"/>
      <c r="BF36" s="854"/>
      <c r="BG36" s="854"/>
      <c r="BH36" s="854"/>
      <c r="BI36" s="855"/>
      <c r="BJ36" s="97"/>
      <c r="BK36" s="97"/>
      <c r="BL36" s="97"/>
      <c r="BM36" s="97"/>
      <c r="BN36" s="97"/>
      <c r="BO36" s="106"/>
      <c r="BP36" s="106"/>
      <c r="BQ36" s="103">
        <v>30</v>
      </c>
      <c r="BR36" s="104"/>
      <c r="BS36" s="795"/>
      <c r="BT36" s="796"/>
      <c r="BU36" s="796"/>
      <c r="BV36" s="796"/>
      <c r="BW36" s="796"/>
      <c r="BX36" s="796"/>
      <c r="BY36" s="796"/>
      <c r="BZ36" s="796"/>
      <c r="CA36" s="796"/>
      <c r="CB36" s="796"/>
      <c r="CC36" s="796"/>
      <c r="CD36" s="796"/>
      <c r="CE36" s="796"/>
      <c r="CF36" s="796"/>
      <c r="CG36" s="797"/>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795"/>
      <c r="DW36" s="796"/>
      <c r="DX36" s="796"/>
      <c r="DY36" s="796"/>
      <c r="DZ36" s="801"/>
      <c r="EA36" s="95"/>
    </row>
    <row r="37" spans="1:131" ht="26.25" customHeight="1" x14ac:dyDescent="0.2">
      <c r="A37" s="107">
        <v>10</v>
      </c>
      <c r="B37" s="802"/>
      <c r="C37" s="803"/>
      <c r="D37" s="803"/>
      <c r="E37" s="803"/>
      <c r="F37" s="803"/>
      <c r="G37" s="803"/>
      <c r="H37" s="803"/>
      <c r="I37" s="803"/>
      <c r="J37" s="803"/>
      <c r="K37" s="803"/>
      <c r="L37" s="803"/>
      <c r="M37" s="803"/>
      <c r="N37" s="803"/>
      <c r="O37" s="803"/>
      <c r="P37" s="804"/>
      <c r="Q37" s="805"/>
      <c r="R37" s="806"/>
      <c r="S37" s="806"/>
      <c r="T37" s="806"/>
      <c r="U37" s="806"/>
      <c r="V37" s="806"/>
      <c r="W37" s="806"/>
      <c r="X37" s="806"/>
      <c r="Y37" s="806"/>
      <c r="Z37" s="806"/>
      <c r="AA37" s="806"/>
      <c r="AB37" s="806"/>
      <c r="AC37" s="806"/>
      <c r="AD37" s="806"/>
      <c r="AE37" s="807"/>
      <c r="AF37" s="808"/>
      <c r="AG37" s="809"/>
      <c r="AH37" s="809"/>
      <c r="AI37" s="809"/>
      <c r="AJ37" s="810"/>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97"/>
      <c r="BK37" s="97"/>
      <c r="BL37" s="97"/>
      <c r="BM37" s="97"/>
      <c r="BN37" s="97"/>
      <c r="BO37" s="106"/>
      <c r="BP37" s="106"/>
      <c r="BQ37" s="103">
        <v>31</v>
      </c>
      <c r="BR37" s="104"/>
      <c r="BS37" s="795"/>
      <c r="BT37" s="796"/>
      <c r="BU37" s="796"/>
      <c r="BV37" s="796"/>
      <c r="BW37" s="796"/>
      <c r="BX37" s="796"/>
      <c r="BY37" s="796"/>
      <c r="BZ37" s="796"/>
      <c r="CA37" s="796"/>
      <c r="CB37" s="796"/>
      <c r="CC37" s="796"/>
      <c r="CD37" s="796"/>
      <c r="CE37" s="796"/>
      <c r="CF37" s="796"/>
      <c r="CG37" s="797"/>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795"/>
      <c r="DW37" s="796"/>
      <c r="DX37" s="796"/>
      <c r="DY37" s="796"/>
      <c r="DZ37" s="801"/>
      <c r="EA37" s="95"/>
    </row>
    <row r="38" spans="1:131" ht="26.25" customHeight="1" x14ac:dyDescent="0.2">
      <c r="A38" s="107">
        <v>11</v>
      </c>
      <c r="B38" s="802"/>
      <c r="C38" s="803"/>
      <c r="D38" s="803"/>
      <c r="E38" s="803"/>
      <c r="F38" s="803"/>
      <c r="G38" s="803"/>
      <c r="H38" s="803"/>
      <c r="I38" s="803"/>
      <c r="J38" s="803"/>
      <c r="K38" s="803"/>
      <c r="L38" s="803"/>
      <c r="M38" s="803"/>
      <c r="N38" s="803"/>
      <c r="O38" s="803"/>
      <c r="P38" s="804"/>
      <c r="Q38" s="805"/>
      <c r="R38" s="806"/>
      <c r="S38" s="806"/>
      <c r="T38" s="806"/>
      <c r="U38" s="806"/>
      <c r="V38" s="806"/>
      <c r="W38" s="806"/>
      <c r="X38" s="806"/>
      <c r="Y38" s="806"/>
      <c r="Z38" s="806"/>
      <c r="AA38" s="806"/>
      <c r="AB38" s="806"/>
      <c r="AC38" s="806"/>
      <c r="AD38" s="806"/>
      <c r="AE38" s="807"/>
      <c r="AF38" s="808"/>
      <c r="AG38" s="809"/>
      <c r="AH38" s="809"/>
      <c r="AI38" s="809"/>
      <c r="AJ38" s="810"/>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97"/>
      <c r="BK38" s="97"/>
      <c r="BL38" s="97"/>
      <c r="BM38" s="97"/>
      <c r="BN38" s="97"/>
      <c r="BO38" s="106"/>
      <c r="BP38" s="106"/>
      <c r="BQ38" s="103">
        <v>32</v>
      </c>
      <c r="BR38" s="104"/>
      <c r="BS38" s="795"/>
      <c r="BT38" s="796"/>
      <c r="BU38" s="796"/>
      <c r="BV38" s="796"/>
      <c r="BW38" s="796"/>
      <c r="BX38" s="796"/>
      <c r="BY38" s="796"/>
      <c r="BZ38" s="796"/>
      <c r="CA38" s="796"/>
      <c r="CB38" s="796"/>
      <c r="CC38" s="796"/>
      <c r="CD38" s="796"/>
      <c r="CE38" s="796"/>
      <c r="CF38" s="796"/>
      <c r="CG38" s="797"/>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795"/>
      <c r="DW38" s="796"/>
      <c r="DX38" s="796"/>
      <c r="DY38" s="796"/>
      <c r="DZ38" s="801"/>
      <c r="EA38" s="95"/>
    </row>
    <row r="39" spans="1:131" ht="26.25" customHeight="1" x14ac:dyDescent="0.2">
      <c r="A39" s="107">
        <v>12</v>
      </c>
      <c r="B39" s="802"/>
      <c r="C39" s="803"/>
      <c r="D39" s="803"/>
      <c r="E39" s="803"/>
      <c r="F39" s="803"/>
      <c r="G39" s="803"/>
      <c r="H39" s="803"/>
      <c r="I39" s="803"/>
      <c r="J39" s="803"/>
      <c r="K39" s="803"/>
      <c r="L39" s="803"/>
      <c r="M39" s="803"/>
      <c r="N39" s="803"/>
      <c r="O39" s="803"/>
      <c r="P39" s="804"/>
      <c r="Q39" s="805"/>
      <c r="R39" s="806"/>
      <c r="S39" s="806"/>
      <c r="T39" s="806"/>
      <c r="U39" s="806"/>
      <c r="V39" s="806"/>
      <c r="W39" s="806"/>
      <c r="X39" s="806"/>
      <c r="Y39" s="806"/>
      <c r="Z39" s="806"/>
      <c r="AA39" s="806"/>
      <c r="AB39" s="806"/>
      <c r="AC39" s="806"/>
      <c r="AD39" s="806"/>
      <c r="AE39" s="807"/>
      <c r="AF39" s="808"/>
      <c r="AG39" s="809"/>
      <c r="AH39" s="809"/>
      <c r="AI39" s="809"/>
      <c r="AJ39" s="810"/>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97"/>
      <c r="BK39" s="97"/>
      <c r="BL39" s="97"/>
      <c r="BM39" s="97"/>
      <c r="BN39" s="97"/>
      <c r="BO39" s="106"/>
      <c r="BP39" s="106"/>
      <c r="BQ39" s="103">
        <v>33</v>
      </c>
      <c r="BR39" s="104"/>
      <c r="BS39" s="795"/>
      <c r="BT39" s="796"/>
      <c r="BU39" s="796"/>
      <c r="BV39" s="796"/>
      <c r="BW39" s="796"/>
      <c r="BX39" s="796"/>
      <c r="BY39" s="796"/>
      <c r="BZ39" s="796"/>
      <c r="CA39" s="796"/>
      <c r="CB39" s="796"/>
      <c r="CC39" s="796"/>
      <c r="CD39" s="796"/>
      <c r="CE39" s="796"/>
      <c r="CF39" s="796"/>
      <c r="CG39" s="797"/>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795"/>
      <c r="DW39" s="796"/>
      <c r="DX39" s="796"/>
      <c r="DY39" s="796"/>
      <c r="DZ39" s="801"/>
      <c r="EA39" s="95"/>
    </row>
    <row r="40" spans="1:131" ht="26.25" customHeight="1" x14ac:dyDescent="0.2">
      <c r="A40" s="103">
        <v>13</v>
      </c>
      <c r="B40" s="802"/>
      <c r="C40" s="803"/>
      <c r="D40" s="803"/>
      <c r="E40" s="803"/>
      <c r="F40" s="803"/>
      <c r="G40" s="803"/>
      <c r="H40" s="803"/>
      <c r="I40" s="803"/>
      <c r="J40" s="803"/>
      <c r="K40" s="803"/>
      <c r="L40" s="803"/>
      <c r="M40" s="803"/>
      <c r="N40" s="803"/>
      <c r="O40" s="803"/>
      <c r="P40" s="804"/>
      <c r="Q40" s="805"/>
      <c r="R40" s="806"/>
      <c r="S40" s="806"/>
      <c r="T40" s="806"/>
      <c r="U40" s="806"/>
      <c r="V40" s="806"/>
      <c r="W40" s="806"/>
      <c r="X40" s="806"/>
      <c r="Y40" s="806"/>
      <c r="Z40" s="806"/>
      <c r="AA40" s="806"/>
      <c r="AB40" s="806"/>
      <c r="AC40" s="806"/>
      <c r="AD40" s="806"/>
      <c r="AE40" s="807"/>
      <c r="AF40" s="808"/>
      <c r="AG40" s="809"/>
      <c r="AH40" s="809"/>
      <c r="AI40" s="809"/>
      <c r="AJ40" s="810"/>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97"/>
      <c r="BK40" s="97"/>
      <c r="BL40" s="97"/>
      <c r="BM40" s="97"/>
      <c r="BN40" s="97"/>
      <c r="BO40" s="106"/>
      <c r="BP40" s="106"/>
      <c r="BQ40" s="103">
        <v>34</v>
      </c>
      <c r="BR40" s="104"/>
      <c r="BS40" s="795"/>
      <c r="BT40" s="796"/>
      <c r="BU40" s="796"/>
      <c r="BV40" s="796"/>
      <c r="BW40" s="796"/>
      <c r="BX40" s="796"/>
      <c r="BY40" s="796"/>
      <c r="BZ40" s="796"/>
      <c r="CA40" s="796"/>
      <c r="CB40" s="796"/>
      <c r="CC40" s="796"/>
      <c r="CD40" s="796"/>
      <c r="CE40" s="796"/>
      <c r="CF40" s="796"/>
      <c r="CG40" s="797"/>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795"/>
      <c r="DW40" s="796"/>
      <c r="DX40" s="796"/>
      <c r="DY40" s="796"/>
      <c r="DZ40" s="801"/>
      <c r="EA40" s="95"/>
    </row>
    <row r="41" spans="1:131" ht="26.25" customHeight="1" x14ac:dyDescent="0.2">
      <c r="A41" s="103">
        <v>14</v>
      </c>
      <c r="B41" s="802"/>
      <c r="C41" s="803"/>
      <c r="D41" s="803"/>
      <c r="E41" s="803"/>
      <c r="F41" s="803"/>
      <c r="G41" s="803"/>
      <c r="H41" s="803"/>
      <c r="I41" s="803"/>
      <c r="J41" s="803"/>
      <c r="K41" s="803"/>
      <c r="L41" s="803"/>
      <c r="M41" s="803"/>
      <c r="N41" s="803"/>
      <c r="O41" s="803"/>
      <c r="P41" s="804"/>
      <c r="Q41" s="805"/>
      <c r="R41" s="806"/>
      <c r="S41" s="806"/>
      <c r="T41" s="806"/>
      <c r="U41" s="806"/>
      <c r="V41" s="806"/>
      <c r="W41" s="806"/>
      <c r="X41" s="806"/>
      <c r="Y41" s="806"/>
      <c r="Z41" s="806"/>
      <c r="AA41" s="806"/>
      <c r="AB41" s="806"/>
      <c r="AC41" s="806"/>
      <c r="AD41" s="806"/>
      <c r="AE41" s="807"/>
      <c r="AF41" s="808"/>
      <c r="AG41" s="809"/>
      <c r="AH41" s="809"/>
      <c r="AI41" s="809"/>
      <c r="AJ41" s="810"/>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97"/>
      <c r="BK41" s="97"/>
      <c r="BL41" s="97"/>
      <c r="BM41" s="97"/>
      <c r="BN41" s="97"/>
      <c r="BO41" s="106"/>
      <c r="BP41" s="106"/>
      <c r="BQ41" s="103">
        <v>35</v>
      </c>
      <c r="BR41" s="104"/>
      <c r="BS41" s="795"/>
      <c r="BT41" s="796"/>
      <c r="BU41" s="796"/>
      <c r="BV41" s="796"/>
      <c r="BW41" s="796"/>
      <c r="BX41" s="796"/>
      <c r="BY41" s="796"/>
      <c r="BZ41" s="796"/>
      <c r="CA41" s="796"/>
      <c r="CB41" s="796"/>
      <c r="CC41" s="796"/>
      <c r="CD41" s="796"/>
      <c r="CE41" s="796"/>
      <c r="CF41" s="796"/>
      <c r="CG41" s="797"/>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795"/>
      <c r="DW41" s="796"/>
      <c r="DX41" s="796"/>
      <c r="DY41" s="796"/>
      <c r="DZ41" s="801"/>
      <c r="EA41" s="95"/>
    </row>
    <row r="42" spans="1:131" ht="26.25" customHeight="1" x14ac:dyDescent="0.2">
      <c r="A42" s="103">
        <v>15</v>
      </c>
      <c r="B42" s="802"/>
      <c r="C42" s="803"/>
      <c r="D42" s="803"/>
      <c r="E42" s="803"/>
      <c r="F42" s="803"/>
      <c r="G42" s="803"/>
      <c r="H42" s="803"/>
      <c r="I42" s="803"/>
      <c r="J42" s="803"/>
      <c r="K42" s="803"/>
      <c r="L42" s="803"/>
      <c r="M42" s="803"/>
      <c r="N42" s="803"/>
      <c r="O42" s="803"/>
      <c r="P42" s="804"/>
      <c r="Q42" s="805"/>
      <c r="R42" s="806"/>
      <c r="S42" s="806"/>
      <c r="T42" s="806"/>
      <c r="U42" s="806"/>
      <c r="V42" s="806"/>
      <c r="W42" s="806"/>
      <c r="X42" s="806"/>
      <c r="Y42" s="806"/>
      <c r="Z42" s="806"/>
      <c r="AA42" s="806"/>
      <c r="AB42" s="806"/>
      <c r="AC42" s="806"/>
      <c r="AD42" s="806"/>
      <c r="AE42" s="807"/>
      <c r="AF42" s="808"/>
      <c r="AG42" s="809"/>
      <c r="AH42" s="809"/>
      <c r="AI42" s="809"/>
      <c r="AJ42" s="810"/>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97"/>
      <c r="BK42" s="97"/>
      <c r="BL42" s="97"/>
      <c r="BM42" s="97"/>
      <c r="BN42" s="97"/>
      <c r="BO42" s="106"/>
      <c r="BP42" s="106"/>
      <c r="BQ42" s="103">
        <v>36</v>
      </c>
      <c r="BR42" s="104"/>
      <c r="BS42" s="795"/>
      <c r="BT42" s="796"/>
      <c r="BU42" s="796"/>
      <c r="BV42" s="796"/>
      <c r="BW42" s="796"/>
      <c r="BX42" s="796"/>
      <c r="BY42" s="796"/>
      <c r="BZ42" s="796"/>
      <c r="CA42" s="796"/>
      <c r="CB42" s="796"/>
      <c r="CC42" s="796"/>
      <c r="CD42" s="796"/>
      <c r="CE42" s="796"/>
      <c r="CF42" s="796"/>
      <c r="CG42" s="797"/>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795"/>
      <c r="DW42" s="796"/>
      <c r="DX42" s="796"/>
      <c r="DY42" s="796"/>
      <c r="DZ42" s="801"/>
      <c r="EA42" s="95"/>
    </row>
    <row r="43" spans="1:131" ht="26.25" customHeight="1" x14ac:dyDescent="0.2">
      <c r="A43" s="103">
        <v>16</v>
      </c>
      <c r="B43" s="802"/>
      <c r="C43" s="803"/>
      <c r="D43" s="803"/>
      <c r="E43" s="803"/>
      <c r="F43" s="803"/>
      <c r="G43" s="803"/>
      <c r="H43" s="803"/>
      <c r="I43" s="803"/>
      <c r="J43" s="803"/>
      <c r="K43" s="803"/>
      <c r="L43" s="803"/>
      <c r="M43" s="803"/>
      <c r="N43" s="803"/>
      <c r="O43" s="803"/>
      <c r="P43" s="804"/>
      <c r="Q43" s="805"/>
      <c r="R43" s="806"/>
      <c r="S43" s="806"/>
      <c r="T43" s="806"/>
      <c r="U43" s="806"/>
      <c r="V43" s="806"/>
      <c r="W43" s="806"/>
      <c r="X43" s="806"/>
      <c r="Y43" s="806"/>
      <c r="Z43" s="806"/>
      <c r="AA43" s="806"/>
      <c r="AB43" s="806"/>
      <c r="AC43" s="806"/>
      <c r="AD43" s="806"/>
      <c r="AE43" s="807"/>
      <c r="AF43" s="808"/>
      <c r="AG43" s="809"/>
      <c r="AH43" s="809"/>
      <c r="AI43" s="809"/>
      <c r="AJ43" s="810"/>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97"/>
      <c r="BK43" s="97"/>
      <c r="BL43" s="97"/>
      <c r="BM43" s="97"/>
      <c r="BN43" s="97"/>
      <c r="BO43" s="106"/>
      <c r="BP43" s="106"/>
      <c r="BQ43" s="103">
        <v>37</v>
      </c>
      <c r="BR43" s="104"/>
      <c r="BS43" s="795"/>
      <c r="BT43" s="796"/>
      <c r="BU43" s="796"/>
      <c r="BV43" s="796"/>
      <c r="BW43" s="796"/>
      <c r="BX43" s="796"/>
      <c r="BY43" s="796"/>
      <c r="BZ43" s="796"/>
      <c r="CA43" s="796"/>
      <c r="CB43" s="796"/>
      <c r="CC43" s="796"/>
      <c r="CD43" s="796"/>
      <c r="CE43" s="796"/>
      <c r="CF43" s="796"/>
      <c r="CG43" s="797"/>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795"/>
      <c r="DW43" s="796"/>
      <c r="DX43" s="796"/>
      <c r="DY43" s="796"/>
      <c r="DZ43" s="801"/>
      <c r="EA43" s="95"/>
    </row>
    <row r="44" spans="1:131" ht="26.25" customHeight="1" x14ac:dyDescent="0.2">
      <c r="A44" s="103">
        <v>17</v>
      </c>
      <c r="B44" s="802"/>
      <c r="C44" s="803"/>
      <c r="D44" s="803"/>
      <c r="E44" s="803"/>
      <c r="F44" s="803"/>
      <c r="G44" s="803"/>
      <c r="H44" s="803"/>
      <c r="I44" s="803"/>
      <c r="J44" s="803"/>
      <c r="K44" s="803"/>
      <c r="L44" s="803"/>
      <c r="M44" s="803"/>
      <c r="N44" s="803"/>
      <c r="O44" s="803"/>
      <c r="P44" s="804"/>
      <c r="Q44" s="805"/>
      <c r="R44" s="806"/>
      <c r="S44" s="806"/>
      <c r="T44" s="806"/>
      <c r="U44" s="806"/>
      <c r="V44" s="806"/>
      <c r="W44" s="806"/>
      <c r="X44" s="806"/>
      <c r="Y44" s="806"/>
      <c r="Z44" s="806"/>
      <c r="AA44" s="806"/>
      <c r="AB44" s="806"/>
      <c r="AC44" s="806"/>
      <c r="AD44" s="806"/>
      <c r="AE44" s="807"/>
      <c r="AF44" s="808"/>
      <c r="AG44" s="809"/>
      <c r="AH44" s="809"/>
      <c r="AI44" s="809"/>
      <c r="AJ44" s="810"/>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97"/>
      <c r="BK44" s="97"/>
      <c r="BL44" s="97"/>
      <c r="BM44" s="97"/>
      <c r="BN44" s="97"/>
      <c r="BO44" s="106"/>
      <c r="BP44" s="106"/>
      <c r="BQ44" s="103">
        <v>38</v>
      </c>
      <c r="BR44" s="104"/>
      <c r="BS44" s="795"/>
      <c r="BT44" s="796"/>
      <c r="BU44" s="796"/>
      <c r="BV44" s="796"/>
      <c r="BW44" s="796"/>
      <c r="BX44" s="796"/>
      <c r="BY44" s="796"/>
      <c r="BZ44" s="796"/>
      <c r="CA44" s="796"/>
      <c r="CB44" s="796"/>
      <c r="CC44" s="796"/>
      <c r="CD44" s="796"/>
      <c r="CE44" s="796"/>
      <c r="CF44" s="796"/>
      <c r="CG44" s="797"/>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795"/>
      <c r="DW44" s="796"/>
      <c r="DX44" s="796"/>
      <c r="DY44" s="796"/>
      <c r="DZ44" s="801"/>
      <c r="EA44" s="95"/>
    </row>
    <row r="45" spans="1:131" ht="26.25" customHeight="1" x14ac:dyDescent="0.2">
      <c r="A45" s="103">
        <v>18</v>
      </c>
      <c r="B45" s="802"/>
      <c r="C45" s="803"/>
      <c r="D45" s="803"/>
      <c r="E45" s="803"/>
      <c r="F45" s="803"/>
      <c r="G45" s="803"/>
      <c r="H45" s="803"/>
      <c r="I45" s="803"/>
      <c r="J45" s="803"/>
      <c r="K45" s="803"/>
      <c r="L45" s="803"/>
      <c r="M45" s="803"/>
      <c r="N45" s="803"/>
      <c r="O45" s="803"/>
      <c r="P45" s="804"/>
      <c r="Q45" s="805"/>
      <c r="R45" s="806"/>
      <c r="S45" s="806"/>
      <c r="T45" s="806"/>
      <c r="U45" s="806"/>
      <c r="V45" s="806"/>
      <c r="W45" s="806"/>
      <c r="X45" s="806"/>
      <c r="Y45" s="806"/>
      <c r="Z45" s="806"/>
      <c r="AA45" s="806"/>
      <c r="AB45" s="806"/>
      <c r="AC45" s="806"/>
      <c r="AD45" s="806"/>
      <c r="AE45" s="807"/>
      <c r="AF45" s="808"/>
      <c r="AG45" s="809"/>
      <c r="AH45" s="809"/>
      <c r="AI45" s="809"/>
      <c r="AJ45" s="810"/>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97"/>
      <c r="BK45" s="97"/>
      <c r="BL45" s="97"/>
      <c r="BM45" s="97"/>
      <c r="BN45" s="97"/>
      <c r="BO45" s="106"/>
      <c r="BP45" s="106"/>
      <c r="BQ45" s="103">
        <v>39</v>
      </c>
      <c r="BR45" s="104"/>
      <c r="BS45" s="795"/>
      <c r="BT45" s="796"/>
      <c r="BU45" s="796"/>
      <c r="BV45" s="796"/>
      <c r="BW45" s="796"/>
      <c r="BX45" s="796"/>
      <c r="BY45" s="796"/>
      <c r="BZ45" s="796"/>
      <c r="CA45" s="796"/>
      <c r="CB45" s="796"/>
      <c r="CC45" s="796"/>
      <c r="CD45" s="796"/>
      <c r="CE45" s="796"/>
      <c r="CF45" s="796"/>
      <c r="CG45" s="797"/>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795"/>
      <c r="DW45" s="796"/>
      <c r="DX45" s="796"/>
      <c r="DY45" s="796"/>
      <c r="DZ45" s="801"/>
      <c r="EA45" s="95"/>
    </row>
    <row r="46" spans="1:131" ht="26.25" customHeight="1" x14ac:dyDescent="0.2">
      <c r="A46" s="103">
        <v>19</v>
      </c>
      <c r="B46" s="802"/>
      <c r="C46" s="803"/>
      <c r="D46" s="803"/>
      <c r="E46" s="803"/>
      <c r="F46" s="803"/>
      <c r="G46" s="803"/>
      <c r="H46" s="803"/>
      <c r="I46" s="803"/>
      <c r="J46" s="803"/>
      <c r="K46" s="803"/>
      <c r="L46" s="803"/>
      <c r="M46" s="803"/>
      <c r="N46" s="803"/>
      <c r="O46" s="803"/>
      <c r="P46" s="804"/>
      <c r="Q46" s="805"/>
      <c r="R46" s="806"/>
      <c r="S46" s="806"/>
      <c r="T46" s="806"/>
      <c r="U46" s="806"/>
      <c r="V46" s="806"/>
      <c r="W46" s="806"/>
      <c r="X46" s="806"/>
      <c r="Y46" s="806"/>
      <c r="Z46" s="806"/>
      <c r="AA46" s="806"/>
      <c r="AB46" s="806"/>
      <c r="AC46" s="806"/>
      <c r="AD46" s="806"/>
      <c r="AE46" s="807"/>
      <c r="AF46" s="808"/>
      <c r="AG46" s="809"/>
      <c r="AH46" s="809"/>
      <c r="AI46" s="809"/>
      <c r="AJ46" s="810"/>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97"/>
      <c r="BK46" s="97"/>
      <c r="BL46" s="97"/>
      <c r="BM46" s="97"/>
      <c r="BN46" s="97"/>
      <c r="BO46" s="106"/>
      <c r="BP46" s="106"/>
      <c r="BQ46" s="103">
        <v>40</v>
      </c>
      <c r="BR46" s="104"/>
      <c r="BS46" s="795"/>
      <c r="BT46" s="796"/>
      <c r="BU46" s="796"/>
      <c r="BV46" s="796"/>
      <c r="BW46" s="796"/>
      <c r="BX46" s="796"/>
      <c r="BY46" s="796"/>
      <c r="BZ46" s="796"/>
      <c r="CA46" s="796"/>
      <c r="CB46" s="796"/>
      <c r="CC46" s="796"/>
      <c r="CD46" s="796"/>
      <c r="CE46" s="796"/>
      <c r="CF46" s="796"/>
      <c r="CG46" s="797"/>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795"/>
      <c r="DW46" s="796"/>
      <c r="DX46" s="796"/>
      <c r="DY46" s="796"/>
      <c r="DZ46" s="801"/>
      <c r="EA46" s="95"/>
    </row>
    <row r="47" spans="1:131" ht="26.25" customHeight="1" x14ac:dyDescent="0.2">
      <c r="A47" s="103">
        <v>20</v>
      </c>
      <c r="B47" s="802"/>
      <c r="C47" s="803"/>
      <c r="D47" s="803"/>
      <c r="E47" s="803"/>
      <c r="F47" s="803"/>
      <c r="G47" s="803"/>
      <c r="H47" s="803"/>
      <c r="I47" s="803"/>
      <c r="J47" s="803"/>
      <c r="K47" s="803"/>
      <c r="L47" s="803"/>
      <c r="M47" s="803"/>
      <c r="N47" s="803"/>
      <c r="O47" s="803"/>
      <c r="P47" s="804"/>
      <c r="Q47" s="805"/>
      <c r="R47" s="806"/>
      <c r="S47" s="806"/>
      <c r="T47" s="806"/>
      <c r="U47" s="806"/>
      <c r="V47" s="806"/>
      <c r="W47" s="806"/>
      <c r="X47" s="806"/>
      <c r="Y47" s="806"/>
      <c r="Z47" s="806"/>
      <c r="AA47" s="806"/>
      <c r="AB47" s="806"/>
      <c r="AC47" s="806"/>
      <c r="AD47" s="806"/>
      <c r="AE47" s="807"/>
      <c r="AF47" s="808"/>
      <c r="AG47" s="809"/>
      <c r="AH47" s="809"/>
      <c r="AI47" s="809"/>
      <c r="AJ47" s="810"/>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97"/>
      <c r="BK47" s="97"/>
      <c r="BL47" s="97"/>
      <c r="BM47" s="97"/>
      <c r="BN47" s="97"/>
      <c r="BO47" s="106"/>
      <c r="BP47" s="106"/>
      <c r="BQ47" s="103">
        <v>41</v>
      </c>
      <c r="BR47" s="104"/>
      <c r="BS47" s="795"/>
      <c r="BT47" s="796"/>
      <c r="BU47" s="796"/>
      <c r="BV47" s="796"/>
      <c r="BW47" s="796"/>
      <c r="BX47" s="796"/>
      <c r="BY47" s="796"/>
      <c r="BZ47" s="796"/>
      <c r="CA47" s="796"/>
      <c r="CB47" s="796"/>
      <c r="CC47" s="796"/>
      <c r="CD47" s="796"/>
      <c r="CE47" s="796"/>
      <c r="CF47" s="796"/>
      <c r="CG47" s="797"/>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795"/>
      <c r="DW47" s="796"/>
      <c r="DX47" s="796"/>
      <c r="DY47" s="796"/>
      <c r="DZ47" s="801"/>
      <c r="EA47" s="95"/>
    </row>
    <row r="48" spans="1:131" ht="26.25" customHeight="1" x14ac:dyDescent="0.2">
      <c r="A48" s="103">
        <v>21</v>
      </c>
      <c r="B48" s="802"/>
      <c r="C48" s="803"/>
      <c r="D48" s="803"/>
      <c r="E48" s="803"/>
      <c r="F48" s="803"/>
      <c r="G48" s="803"/>
      <c r="H48" s="803"/>
      <c r="I48" s="803"/>
      <c r="J48" s="803"/>
      <c r="K48" s="803"/>
      <c r="L48" s="803"/>
      <c r="M48" s="803"/>
      <c r="N48" s="803"/>
      <c r="O48" s="803"/>
      <c r="P48" s="804"/>
      <c r="Q48" s="805"/>
      <c r="R48" s="806"/>
      <c r="S48" s="806"/>
      <c r="T48" s="806"/>
      <c r="U48" s="806"/>
      <c r="V48" s="806"/>
      <c r="W48" s="806"/>
      <c r="X48" s="806"/>
      <c r="Y48" s="806"/>
      <c r="Z48" s="806"/>
      <c r="AA48" s="806"/>
      <c r="AB48" s="806"/>
      <c r="AC48" s="806"/>
      <c r="AD48" s="806"/>
      <c r="AE48" s="807"/>
      <c r="AF48" s="808"/>
      <c r="AG48" s="809"/>
      <c r="AH48" s="809"/>
      <c r="AI48" s="809"/>
      <c r="AJ48" s="810"/>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97"/>
      <c r="BK48" s="97"/>
      <c r="BL48" s="97"/>
      <c r="BM48" s="97"/>
      <c r="BN48" s="97"/>
      <c r="BO48" s="106"/>
      <c r="BP48" s="106"/>
      <c r="BQ48" s="103">
        <v>42</v>
      </c>
      <c r="BR48" s="104"/>
      <c r="BS48" s="795"/>
      <c r="BT48" s="796"/>
      <c r="BU48" s="796"/>
      <c r="BV48" s="796"/>
      <c r="BW48" s="796"/>
      <c r="BX48" s="796"/>
      <c r="BY48" s="796"/>
      <c r="BZ48" s="796"/>
      <c r="CA48" s="796"/>
      <c r="CB48" s="796"/>
      <c r="CC48" s="796"/>
      <c r="CD48" s="796"/>
      <c r="CE48" s="796"/>
      <c r="CF48" s="796"/>
      <c r="CG48" s="797"/>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795"/>
      <c r="DW48" s="796"/>
      <c r="DX48" s="796"/>
      <c r="DY48" s="796"/>
      <c r="DZ48" s="801"/>
      <c r="EA48" s="95"/>
    </row>
    <row r="49" spans="1:131" ht="26.25" customHeight="1" x14ac:dyDescent="0.2">
      <c r="A49" s="103">
        <v>22</v>
      </c>
      <c r="B49" s="802"/>
      <c r="C49" s="803"/>
      <c r="D49" s="803"/>
      <c r="E49" s="803"/>
      <c r="F49" s="803"/>
      <c r="G49" s="803"/>
      <c r="H49" s="803"/>
      <c r="I49" s="803"/>
      <c r="J49" s="803"/>
      <c r="K49" s="803"/>
      <c r="L49" s="803"/>
      <c r="M49" s="803"/>
      <c r="N49" s="803"/>
      <c r="O49" s="803"/>
      <c r="P49" s="804"/>
      <c r="Q49" s="805"/>
      <c r="R49" s="806"/>
      <c r="S49" s="806"/>
      <c r="T49" s="806"/>
      <c r="U49" s="806"/>
      <c r="V49" s="806"/>
      <c r="W49" s="806"/>
      <c r="X49" s="806"/>
      <c r="Y49" s="806"/>
      <c r="Z49" s="806"/>
      <c r="AA49" s="806"/>
      <c r="AB49" s="806"/>
      <c r="AC49" s="806"/>
      <c r="AD49" s="806"/>
      <c r="AE49" s="807"/>
      <c r="AF49" s="808"/>
      <c r="AG49" s="809"/>
      <c r="AH49" s="809"/>
      <c r="AI49" s="809"/>
      <c r="AJ49" s="810"/>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97"/>
      <c r="BK49" s="97"/>
      <c r="BL49" s="97"/>
      <c r="BM49" s="97"/>
      <c r="BN49" s="97"/>
      <c r="BO49" s="106"/>
      <c r="BP49" s="106"/>
      <c r="BQ49" s="103">
        <v>43</v>
      </c>
      <c r="BR49" s="104"/>
      <c r="BS49" s="795"/>
      <c r="BT49" s="796"/>
      <c r="BU49" s="796"/>
      <c r="BV49" s="796"/>
      <c r="BW49" s="796"/>
      <c r="BX49" s="796"/>
      <c r="BY49" s="796"/>
      <c r="BZ49" s="796"/>
      <c r="CA49" s="796"/>
      <c r="CB49" s="796"/>
      <c r="CC49" s="796"/>
      <c r="CD49" s="796"/>
      <c r="CE49" s="796"/>
      <c r="CF49" s="796"/>
      <c r="CG49" s="797"/>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795"/>
      <c r="DW49" s="796"/>
      <c r="DX49" s="796"/>
      <c r="DY49" s="796"/>
      <c r="DZ49" s="801"/>
      <c r="EA49" s="95"/>
    </row>
    <row r="50" spans="1:131" ht="26.25" customHeight="1" x14ac:dyDescent="0.2">
      <c r="A50" s="103">
        <v>23</v>
      </c>
      <c r="B50" s="802"/>
      <c r="C50" s="803"/>
      <c r="D50" s="803"/>
      <c r="E50" s="803"/>
      <c r="F50" s="803"/>
      <c r="G50" s="803"/>
      <c r="H50" s="803"/>
      <c r="I50" s="803"/>
      <c r="J50" s="803"/>
      <c r="K50" s="803"/>
      <c r="L50" s="803"/>
      <c r="M50" s="803"/>
      <c r="N50" s="803"/>
      <c r="O50" s="803"/>
      <c r="P50" s="804"/>
      <c r="Q50" s="857"/>
      <c r="R50" s="858"/>
      <c r="S50" s="858"/>
      <c r="T50" s="858"/>
      <c r="U50" s="858"/>
      <c r="V50" s="858"/>
      <c r="W50" s="858"/>
      <c r="X50" s="858"/>
      <c r="Y50" s="858"/>
      <c r="Z50" s="858"/>
      <c r="AA50" s="858"/>
      <c r="AB50" s="858"/>
      <c r="AC50" s="858"/>
      <c r="AD50" s="858"/>
      <c r="AE50" s="859"/>
      <c r="AF50" s="808"/>
      <c r="AG50" s="809"/>
      <c r="AH50" s="809"/>
      <c r="AI50" s="809"/>
      <c r="AJ50" s="810"/>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97"/>
      <c r="BK50" s="97"/>
      <c r="BL50" s="97"/>
      <c r="BM50" s="97"/>
      <c r="BN50" s="97"/>
      <c r="BO50" s="106"/>
      <c r="BP50" s="106"/>
      <c r="BQ50" s="103">
        <v>44</v>
      </c>
      <c r="BR50" s="104"/>
      <c r="BS50" s="795"/>
      <c r="BT50" s="796"/>
      <c r="BU50" s="796"/>
      <c r="BV50" s="796"/>
      <c r="BW50" s="796"/>
      <c r="BX50" s="796"/>
      <c r="BY50" s="796"/>
      <c r="BZ50" s="796"/>
      <c r="CA50" s="796"/>
      <c r="CB50" s="796"/>
      <c r="CC50" s="796"/>
      <c r="CD50" s="796"/>
      <c r="CE50" s="796"/>
      <c r="CF50" s="796"/>
      <c r="CG50" s="797"/>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795"/>
      <c r="DW50" s="796"/>
      <c r="DX50" s="796"/>
      <c r="DY50" s="796"/>
      <c r="DZ50" s="801"/>
      <c r="EA50" s="95"/>
    </row>
    <row r="51" spans="1:131" ht="26.25" customHeight="1" x14ac:dyDescent="0.2">
      <c r="A51" s="103">
        <v>24</v>
      </c>
      <c r="B51" s="802"/>
      <c r="C51" s="803"/>
      <c r="D51" s="803"/>
      <c r="E51" s="803"/>
      <c r="F51" s="803"/>
      <c r="G51" s="803"/>
      <c r="H51" s="803"/>
      <c r="I51" s="803"/>
      <c r="J51" s="803"/>
      <c r="K51" s="803"/>
      <c r="L51" s="803"/>
      <c r="M51" s="803"/>
      <c r="N51" s="803"/>
      <c r="O51" s="803"/>
      <c r="P51" s="804"/>
      <c r="Q51" s="857"/>
      <c r="R51" s="858"/>
      <c r="S51" s="858"/>
      <c r="T51" s="858"/>
      <c r="U51" s="858"/>
      <c r="V51" s="858"/>
      <c r="W51" s="858"/>
      <c r="X51" s="858"/>
      <c r="Y51" s="858"/>
      <c r="Z51" s="858"/>
      <c r="AA51" s="858"/>
      <c r="AB51" s="858"/>
      <c r="AC51" s="858"/>
      <c r="AD51" s="858"/>
      <c r="AE51" s="859"/>
      <c r="AF51" s="808"/>
      <c r="AG51" s="809"/>
      <c r="AH51" s="809"/>
      <c r="AI51" s="809"/>
      <c r="AJ51" s="810"/>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97"/>
      <c r="BK51" s="97"/>
      <c r="BL51" s="97"/>
      <c r="BM51" s="97"/>
      <c r="BN51" s="97"/>
      <c r="BO51" s="106"/>
      <c r="BP51" s="106"/>
      <c r="BQ51" s="103">
        <v>45</v>
      </c>
      <c r="BR51" s="104"/>
      <c r="BS51" s="795"/>
      <c r="BT51" s="796"/>
      <c r="BU51" s="796"/>
      <c r="BV51" s="796"/>
      <c r="BW51" s="796"/>
      <c r="BX51" s="796"/>
      <c r="BY51" s="796"/>
      <c r="BZ51" s="796"/>
      <c r="CA51" s="796"/>
      <c r="CB51" s="796"/>
      <c r="CC51" s="796"/>
      <c r="CD51" s="796"/>
      <c r="CE51" s="796"/>
      <c r="CF51" s="796"/>
      <c r="CG51" s="797"/>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795"/>
      <c r="DW51" s="796"/>
      <c r="DX51" s="796"/>
      <c r="DY51" s="796"/>
      <c r="DZ51" s="801"/>
      <c r="EA51" s="95"/>
    </row>
    <row r="52" spans="1:131" ht="26.25" customHeight="1" x14ac:dyDescent="0.2">
      <c r="A52" s="103">
        <v>25</v>
      </c>
      <c r="B52" s="802"/>
      <c r="C52" s="803"/>
      <c r="D52" s="803"/>
      <c r="E52" s="803"/>
      <c r="F52" s="803"/>
      <c r="G52" s="803"/>
      <c r="H52" s="803"/>
      <c r="I52" s="803"/>
      <c r="J52" s="803"/>
      <c r="K52" s="803"/>
      <c r="L52" s="803"/>
      <c r="M52" s="803"/>
      <c r="N52" s="803"/>
      <c r="O52" s="803"/>
      <c r="P52" s="804"/>
      <c r="Q52" s="857"/>
      <c r="R52" s="858"/>
      <c r="S52" s="858"/>
      <c r="T52" s="858"/>
      <c r="U52" s="858"/>
      <c r="V52" s="858"/>
      <c r="W52" s="858"/>
      <c r="X52" s="858"/>
      <c r="Y52" s="858"/>
      <c r="Z52" s="858"/>
      <c r="AA52" s="858"/>
      <c r="AB52" s="858"/>
      <c r="AC52" s="858"/>
      <c r="AD52" s="858"/>
      <c r="AE52" s="859"/>
      <c r="AF52" s="808"/>
      <c r="AG52" s="809"/>
      <c r="AH52" s="809"/>
      <c r="AI52" s="809"/>
      <c r="AJ52" s="810"/>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97"/>
      <c r="BK52" s="97"/>
      <c r="BL52" s="97"/>
      <c r="BM52" s="97"/>
      <c r="BN52" s="97"/>
      <c r="BO52" s="106"/>
      <c r="BP52" s="106"/>
      <c r="BQ52" s="103">
        <v>46</v>
      </c>
      <c r="BR52" s="104"/>
      <c r="BS52" s="795"/>
      <c r="BT52" s="796"/>
      <c r="BU52" s="796"/>
      <c r="BV52" s="796"/>
      <c r="BW52" s="796"/>
      <c r="BX52" s="796"/>
      <c r="BY52" s="796"/>
      <c r="BZ52" s="796"/>
      <c r="CA52" s="796"/>
      <c r="CB52" s="796"/>
      <c r="CC52" s="796"/>
      <c r="CD52" s="796"/>
      <c r="CE52" s="796"/>
      <c r="CF52" s="796"/>
      <c r="CG52" s="797"/>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795"/>
      <c r="DW52" s="796"/>
      <c r="DX52" s="796"/>
      <c r="DY52" s="796"/>
      <c r="DZ52" s="801"/>
      <c r="EA52" s="95"/>
    </row>
    <row r="53" spans="1:131" ht="26.25" customHeight="1" x14ac:dyDescent="0.2">
      <c r="A53" s="103">
        <v>26</v>
      </c>
      <c r="B53" s="802"/>
      <c r="C53" s="803"/>
      <c r="D53" s="803"/>
      <c r="E53" s="803"/>
      <c r="F53" s="803"/>
      <c r="G53" s="803"/>
      <c r="H53" s="803"/>
      <c r="I53" s="803"/>
      <c r="J53" s="803"/>
      <c r="K53" s="803"/>
      <c r="L53" s="803"/>
      <c r="M53" s="803"/>
      <c r="N53" s="803"/>
      <c r="O53" s="803"/>
      <c r="P53" s="804"/>
      <c r="Q53" s="857"/>
      <c r="R53" s="858"/>
      <c r="S53" s="858"/>
      <c r="T53" s="858"/>
      <c r="U53" s="858"/>
      <c r="V53" s="858"/>
      <c r="W53" s="858"/>
      <c r="X53" s="858"/>
      <c r="Y53" s="858"/>
      <c r="Z53" s="858"/>
      <c r="AA53" s="858"/>
      <c r="AB53" s="858"/>
      <c r="AC53" s="858"/>
      <c r="AD53" s="858"/>
      <c r="AE53" s="859"/>
      <c r="AF53" s="808"/>
      <c r="AG53" s="809"/>
      <c r="AH53" s="809"/>
      <c r="AI53" s="809"/>
      <c r="AJ53" s="810"/>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97"/>
      <c r="BK53" s="97"/>
      <c r="BL53" s="97"/>
      <c r="BM53" s="97"/>
      <c r="BN53" s="97"/>
      <c r="BO53" s="106"/>
      <c r="BP53" s="106"/>
      <c r="BQ53" s="103">
        <v>47</v>
      </c>
      <c r="BR53" s="104"/>
      <c r="BS53" s="795"/>
      <c r="BT53" s="796"/>
      <c r="BU53" s="796"/>
      <c r="BV53" s="796"/>
      <c r="BW53" s="796"/>
      <c r="BX53" s="796"/>
      <c r="BY53" s="796"/>
      <c r="BZ53" s="796"/>
      <c r="CA53" s="796"/>
      <c r="CB53" s="796"/>
      <c r="CC53" s="796"/>
      <c r="CD53" s="796"/>
      <c r="CE53" s="796"/>
      <c r="CF53" s="796"/>
      <c r="CG53" s="797"/>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795"/>
      <c r="DW53" s="796"/>
      <c r="DX53" s="796"/>
      <c r="DY53" s="796"/>
      <c r="DZ53" s="801"/>
      <c r="EA53" s="95"/>
    </row>
    <row r="54" spans="1:131" ht="26.25" customHeight="1" x14ac:dyDescent="0.2">
      <c r="A54" s="103">
        <v>27</v>
      </c>
      <c r="B54" s="802"/>
      <c r="C54" s="803"/>
      <c r="D54" s="803"/>
      <c r="E54" s="803"/>
      <c r="F54" s="803"/>
      <c r="G54" s="803"/>
      <c r="H54" s="803"/>
      <c r="I54" s="803"/>
      <c r="J54" s="803"/>
      <c r="K54" s="803"/>
      <c r="L54" s="803"/>
      <c r="M54" s="803"/>
      <c r="N54" s="803"/>
      <c r="O54" s="803"/>
      <c r="P54" s="804"/>
      <c r="Q54" s="857"/>
      <c r="R54" s="858"/>
      <c r="S54" s="858"/>
      <c r="T54" s="858"/>
      <c r="U54" s="858"/>
      <c r="V54" s="858"/>
      <c r="W54" s="858"/>
      <c r="X54" s="858"/>
      <c r="Y54" s="858"/>
      <c r="Z54" s="858"/>
      <c r="AA54" s="858"/>
      <c r="AB54" s="858"/>
      <c r="AC54" s="858"/>
      <c r="AD54" s="858"/>
      <c r="AE54" s="859"/>
      <c r="AF54" s="808"/>
      <c r="AG54" s="809"/>
      <c r="AH54" s="809"/>
      <c r="AI54" s="809"/>
      <c r="AJ54" s="810"/>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97"/>
      <c r="BK54" s="97"/>
      <c r="BL54" s="97"/>
      <c r="BM54" s="97"/>
      <c r="BN54" s="97"/>
      <c r="BO54" s="106"/>
      <c r="BP54" s="106"/>
      <c r="BQ54" s="103">
        <v>48</v>
      </c>
      <c r="BR54" s="104"/>
      <c r="BS54" s="795"/>
      <c r="BT54" s="796"/>
      <c r="BU54" s="796"/>
      <c r="BV54" s="796"/>
      <c r="BW54" s="796"/>
      <c r="BX54" s="796"/>
      <c r="BY54" s="796"/>
      <c r="BZ54" s="796"/>
      <c r="CA54" s="796"/>
      <c r="CB54" s="796"/>
      <c r="CC54" s="796"/>
      <c r="CD54" s="796"/>
      <c r="CE54" s="796"/>
      <c r="CF54" s="796"/>
      <c r="CG54" s="797"/>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795"/>
      <c r="DW54" s="796"/>
      <c r="DX54" s="796"/>
      <c r="DY54" s="796"/>
      <c r="DZ54" s="801"/>
      <c r="EA54" s="95"/>
    </row>
    <row r="55" spans="1:131" ht="26.25" customHeight="1" x14ac:dyDescent="0.2">
      <c r="A55" s="103">
        <v>28</v>
      </c>
      <c r="B55" s="802"/>
      <c r="C55" s="803"/>
      <c r="D55" s="803"/>
      <c r="E55" s="803"/>
      <c r="F55" s="803"/>
      <c r="G55" s="803"/>
      <c r="H55" s="803"/>
      <c r="I55" s="803"/>
      <c r="J55" s="803"/>
      <c r="K55" s="803"/>
      <c r="L55" s="803"/>
      <c r="M55" s="803"/>
      <c r="N55" s="803"/>
      <c r="O55" s="803"/>
      <c r="P55" s="804"/>
      <c r="Q55" s="857"/>
      <c r="R55" s="858"/>
      <c r="S55" s="858"/>
      <c r="T55" s="858"/>
      <c r="U55" s="858"/>
      <c r="V55" s="858"/>
      <c r="W55" s="858"/>
      <c r="X55" s="858"/>
      <c r="Y55" s="858"/>
      <c r="Z55" s="858"/>
      <c r="AA55" s="858"/>
      <c r="AB55" s="858"/>
      <c r="AC55" s="858"/>
      <c r="AD55" s="858"/>
      <c r="AE55" s="859"/>
      <c r="AF55" s="808"/>
      <c r="AG55" s="809"/>
      <c r="AH55" s="809"/>
      <c r="AI55" s="809"/>
      <c r="AJ55" s="810"/>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97"/>
      <c r="BK55" s="97"/>
      <c r="BL55" s="97"/>
      <c r="BM55" s="97"/>
      <c r="BN55" s="97"/>
      <c r="BO55" s="106"/>
      <c r="BP55" s="106"/>
      <c r="BQ55" s="103">
        <v>49</v>
      </c>
      <c r="BR55" s="104"/>
      <c r="BS55" s="795"/>
      <c r="BT55" s="796"/>
      <c r="BU55" s="796"/>
      <c r="BV55" s="796"/>
      <c r="BW55" s="796"/>
      <c r="BX55" s="796"/>
      <c r="BY55" s="796"/>
      <c r="BZ55" s="796"/>
      <c r="CA55" s="796"/>
      <c r="CB55" s="796"/>
      <c r="CC55" s="796"/>
      <c r="CD55" s="796"/>
      <c r="CE55" s="796"/>
      <c r="CF55" s="796"/>
      <c r="CG55" s="797"/>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795"/>
      <c r="DW55" s="796"/>
      <c r="DX55" s="796"/>
      <c r="DY55" s="796"/>
      <c r="DZ55" s="801"/>
      <c r="EA55" s="95"/>
    </row>
    <row r="56" spans="1:131" ht="26.25" customHeight="1" x14ac:dyDescent="0.2">
      <c r="A56" s="103">
        <v>29</v>
      </c>
      <c r="B56" s="802"/>
      <c r="C56" s="803"/>
      <c r="D56" s="803"/>
      <c r="E56" s="803"/>
      <c r="F56" s="803"/>
      <c r="G56" s="803"/>
      <c r="H56" s="803"/>
      <c r="I56" s="803"/>
      <c r="J56" s="803"/>
      <c r="K56" s="803"/>
      <c r="L56" s="803"/>
      <c r="M56" s="803"/>
      <c r="N56" s="803"/>
      <c r="O56" s="803"/>
      <c r="P56" s="804"/>
      <c r="Q56" s="857"/>
      <c r="R56" s="858"/>
      <c r="S56" s="858"/>
      <c r="T56" s="858"/>
      <c r="U56" s="858"/>
      <c r="V56" s="858"/>
      <c r="W56" s="858"/>
      <c r="X56" s="858"/>
      <c r="Y56" s="858"/>
      <c r="Z56" s="858"/>
      <c r="AA56" s="858"/>
      <c r="AB56" s="858"/>
      <c r="AC56" s="858"/>
      <c r="AD56" s="858"/>
      <c r="AE56" s="859"/>
      <c r="AF56" s="808"/>
      <c r="AG56" s="809"/>
      <c r="AH56" s="809"/>
      <c r="AI56" s="809"/>
      <c r="AJ56" s="810"/>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97"/>
      <c r="BK56" s="97"/>
      <c r="BL56" s="97"/>
      <c r="BM56" s="97"/>
      <c r="BN56" s="97"/>
      <c r="BO56" s="106"/>
      <c r="BP56" s="106"/>
      <c r="BQ56" s="103">
        <v>50</v>
      </c>
      <c r="BR56" s="104"/>
      <c r="BS56" s="795"/>
      <c r="BT56" s="796"/>
      <c r="BU56" s="796"/>
      <c r="BV56" s="796"/>
      <c r="BW56" s="796"/>
      <c r="BX56" s="796"/>
      <c r="BY56" s="796"/>
      <c r="BZ56" s="796"/>
      <c r="CA56" s="796"/>
      <c r="CB56" s="796"/>
      <c r="CC56" s="796"/>
      <c r="CD56" s="796"/>
      <c r="CE56" s="796"/>
      <c r="CF56" s="796"/>
      <c r="CG56" s="797"/>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795"/>
      <c r="DW56" s="796"/>
      <c r="DX56" s="796"/>
      <c r="DY56" s="796"/>
      <c r="DZ56" s="801"/>
      <c r="EA56" s="95"/>
    </row>
    <row r="57" spans="1:131" ht="26.25" customHeight="1" x14ac:dyDescent="0.2">
      <c r="A57" s="103">
        <v>30</v>
      </c>
      <c r="B57" s="802"/>
      <c r="C57" s="803"/>
      <c r="D57" s="803"/>
      <c r="E57" s="803"/>
      <c r="F57" s="803"/>
      <c r="G57" s="803"/>
      <c r="H57" s="803"/>
      <c r="I57" s="803"/>
      <c r="J57" s="803"/>
      <c r="K57" s="803"/>
      <c r="L57" s="803"/>
      <c r="M57" s="803"/>
      <c r="N57" s="803"/>
      <c r="O57" s="803"/>
      <c r="P57" s="804"/>
      <c r="Q57" s="857"/>
      <c r="R57" s="858"/>
      <c r="S57" s="858"/>
      <c r="T57" s="858"/>
      <c r="U57" s="858"/>
      <c r="V57" s="858"/>
      <c r="W57" s="858"/>
      <c r="X57" s="858"/>
      <c r="Y57" s="858"/>
      <c r="Z57" s="858"/>
      <c r="AA57" s="858"/>
      <c r="AB57" s="858"/>
      <c r="AC57" s="858"/>
      <c r="AD57" s="858"/>
      <c r="AE57" s="859"/>
      <c r="AF57" s="808"/>
      <c r="AG57" s="809"/>
      <c r="AH57" s="809"/>
      <c r="AI57" s="809"/>
      <c r="AJ57" s="810"/>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97"/>
      <c r="BK57" s="97"/>
      <c r="BL57" s="97"/>
      <c r="BM57" s="97"/>
      <c r="BN57" s="97"/>
      <c r="BO57" s="106"/>
      <c r="BP57" s="106"/>
      <c r="BQ57" s="103">
        <v>51</v>
      </c>
      <c r="BR57" s="104"/>
      <c r="BS57" s="795"/>
      <c r="BT57" s="796"/>
      <c r="BU57" s="796"/>
      <c r="BV57" s="796"/>
      <c r="BW57" s="796"/>
      <c r="BX57" s="796"/>
      <c r="BY57" s="796"/>
      <c r="BZ57" s="796"/>
      <c r="CA57" s="796"/>
      <c r="CB57" s="796"/>
      <c r="CC57" s="796"/>
      <c r="CD57" s="796"/>
      <c r="CE57" s="796"/>
      <c r="CF57" s="796"/>
      <c r="CG57" s="797"/>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795"/>
      <c r="DW57" s="796"/>
      <c r="DX57" s="796"/>
      <c r="DY57" s="796"/>
      <c r="DZ57" s="801"/>
      <c r="EA57" s="95"/>
    </row>
    <row r="58" spans="1:131" ht="26.25" customHeight="1" x14ac:dyDescent="0.2">
      <c r="A58" s="103">
        <v>31</v>
      </c>
      <c r="B58" s="802"/>
      <c r="C58" s="803"/>
      <c r="D58" s="803"/>
      <c r="E58" s="803"/>
      <c r="F58" s="803"/>
      <c r="G58" s="803"/>
      <c r="H58" s="803"/>
      <c r="I58" s="803"/>
      <c r="J58" s="803"/>
      <c r="K58" s="803"/>
      <c r="L58" s="803"/>
      <c r="M58" s="803"/>
      <c r="N58" s="803"/>
      <c r="O58" s="803"/>
      <c r="P58" s="804"/>
      <c r="Q58" s="857"/>
      <c r="R58" s="858"/>
      <c r="S58" s="858"/>
      <c r="T58" s="858"/>
      <c r="U58" s="858"/>
      <c r="V58" s="858"/>
      <c r="W58" s="858"/>
      <c r="X58" s="858"/>
      <c r="Y58" s="858"/>
      <c r="Z58" s="858"/>
      <c r="AA58" s="858"/>
      <c r="AB58" s="858"/>
      <c r="AC58" s="858"/>
      <c r="AD58" s="858"/>
      <c r="AE58" s="859"/>
      <c r="AF58" s="808"/>
      <c r="AG58" s="809"/>
      <c r="AH58" s="809"/>
      <c r="AI58" s="809"/>
      <c r="AJ58" s="810"/>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97"/>
      <c r="BK58" s="97"/>
      <c r="BL58" s="97"/>
      <c r="BM58" s="97"/>
      <c r="BN58" s="97"/>
      <c r="BO58" s="106"/>
      <c r="BP58" s="106"/>
      <c r="BQ58" s="103">
        <v>52</v>
      </c>
      <c r="BR58" s="104"/>
      <c r="BS58" s="795"/>
      <c r="BT58" s="796"/>
      <c r="BU58" s="796"/>
      <c r="BV58" s="796"/>
      <c r="BW58" s="796"/>
      <c r="BX58" s="796"/>
      <c r="BY58" s="796"/>
      <c r="BZ58" s="796"/>
      <c r="CA58" s="796"/>
      <c r="CB58" s="796"/>
      <c r="CC58" s="796"/>
      <c r="CD58" s="796"/>
      <c r="CE58" s="796"/>
      <c r="CF58" s="796"/>
      <c r="CG58" s="797"/>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795"/>
      <c r="DW58" s="796"/>
      <c r="DX58" s="796"/>
      <c r="DY58" s="796"/>
      <c r="DZ58" s="801"/>
      <c r="EA58" s="95"/>
    </row>
    <row r="59" spans="1:131" ht="26.25" customHeight="1" x14ac:dyDescent="0.2">
      <c r="A59" s="103">
        <v>32</v>
      </c>
      <c r="B59" s="802"/>
      <c r="C59" s="803"/>
      <c r="D59" s="803"/>
      <c r="E59" s="803"/>
      <c r="F59" s="803"/>
      <c r="G59" s="803"/>
      <c r="H59" s="803"/>
      <c r="I59" s="803"/>
      <c r="J59" s="803"/>
      <c r="K59" s="803"/>
      <c r="L59" s="803"/>
      <c r="M59" s="803"/>
      <c r="N59" s="803"/>
      <c r="O59" s="803"/>
      <c r="P59" s="804"/>
      <c r="Q59" s="857"/>
      <c r="R59" s="858"/>
      <c r="S59" s="858"/>
      <c r="T59" s="858"/>
      <c r="U59" s="858"/>
      <c r="V59" s="858"/>
      <c r="W59" s="858"/>
      <c r="X59" s="858"/>
      <c r="Y59" s="858"/>
      <c r="Z59" s="858"/>
      <c r="AA59" s="858"/>
      <c r="AB59" s="858"/>
      <c r="AC59" s="858"/>
      <c r="AD59" s="858"/>
      <c r="AE59" s="859"/>
      <c r="AF59" s="808"/>
      <c r="AG59" s="809"/>
      <c r="AH59" s="809"/>
      <c r="AI59" s="809"/>
      <c r="AJ59" s="810"/>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97"/>
      <c r="BK59" s="97"/>
      <c r="BL59" s="97"/>
      <c r="BM59" s="97"/>
      <c r="BN59" s="97"/>
      <c r="BO59" s="106"/>
      <c r="BP59" s="106"/>
      <c r="BQ59" s="103">
        <v>53</v>
      </c>
      <c r="BR59" s="104"/>
      <c r="BS59" s="795"/>
      <c r="BT59" s="796"/>
      <c r="BU59" s="796"/>
      <c r="BV59" s="796"/>
      <c r="BW59" s="796"/>
      <c r="BX59" s="796"/>
      <c r="BY59" s="796"/>
      <c r="BZ59" s="796"/>
      <c r="CA59" s="796"/>
      <c r="CB59" s="796"/>
      <c r="CC59" s="796"/>
      <c r="CD59" s="796"/>
      <c r="CE59" s="796"/>
      <c r="CF59" s="796"/>
      <c r="CG59" s="797"/>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795"/>
      <c r="DW59" s="796"/>
      <c r="DX59" s="796"/>
      <c r="DY59" s="796"/>
      <c r="DZ59" s="801"/>
      <c r="EA59" s="95"/>
    </row>
    <row r="60" spans="1:131" ht="26.25" customHeight="1" x14ac:dyDescent="0.2">
      <c r="A60" s="103">
        <v>33</v>
      </c>
      <c r="B60" s="802"/>
      <c r="C60" s="803"/>
      <c r="D60" s="803"/>
      <c r="E60" s="803"/>
      <c r="F60" s="803"/>
      <c r="G60" s="803"/>
      <c r="H60" s="803"/>
      <c r="I60" s="803"/>
      <c r="J60" s="803"/>
      <c r="K60" s="803"/>
      <c r="L60" s="803"/>
      <c r="M60" s="803"/>
      <c r="N60" s="803"/>
      <c r="O60" s="803"/>
      <c r="P60" s="804"/>
      <c r="Q60" s="857"/>
      <c r="R60" s="858"/>
      <c r="S60" s="858"/>
      <c r="T60" s="858"/>
      <c r="U60" s="858"/>
      <c r="V60" s="858"/>
      <c r="W60" s="858"/>
      <c r="X60" s="858"/>
      <c r="Y60" s="858"/>
      <c r="Z60" s="858"/>
      <c r="AA60" s="858"/>
      <c r="AB60" s="858"/>
      <c r="AC60" s="858"/>
      <c r="AD60" s="858"/>
      <c r="AE60" s="859"/>
      <c r="AF60" s="808"/>
      <c r="AG60" s="809"/>
      <c r="AH60" s="809"/>
      <c r="AI60" s="809"/>
      <c r="AJ60" s="810"/>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97"/>
      <c r="BK60" s="97"/>
      <c r="BL60" s="97"/>
      <c r="BM60" s="97"/>
      <c r="BN60" s="97"/>
      <c r="BO60" s="106"/>
      <c r="BP60" s="106"/>
      <c r="BQ60" s="103">
        <v>54</v>
      </c>
      <c r="BR60" s="104"/>
      <c r="BS60" s="795"/>
      <c r="BT60" s="796"/>
      <c r="BU60" s="796"/>
      <c r="BV60" s="796"/>
      <c r="BW60" s="796"/>
      <c r="BX60" s="796"/>
      <c r="BY60" s="796"/>
      <c r="BZ60" s="796"/>
      <c r="CA60" s="796"/>
      <c r="CB60" s="796"/>
      <c r="CC60" s="796"/>
      <c r="CD60" s="796"/>
      <c r="CE60" s="796"/>
      <c r="CF60" s="796"/>
      <c r="CG60" s="797"/>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795"/>
      <c r="DW60" s="796"/>
      <c r="DX60" s="796"/>
      <c r="DY60" s="796"/>
      <c r="DZ60" s="801"/>
      <c r="EA60" s="95"/>
    </row>
    <row r="61" spans="1:131" ht="26.25" customHeight="1" thickBot="1" x14ac:dyDescent="0.25">
      <c r="A61" s="103">
        <v>34</v>
      </c>
      <c r="B61" s="802"/>
      <c r="C61" s="803"/>
      <c r="D61" s="803"/>
      <c r="E61" s="803"/>
      <c r="F61" s="803"/>
      <c r="G61" s="803"/>
      <c r="H61" s="803"/>
      <c r="I61" s="803"/>
      <c r="J61" s="803"/>
      <c r="K61" s="803"/>
      <c r="L61" s="803"/>
      <c r="M61" s="803"/>
      <c r="N61" s="803"/>
      <c r="O61" s="803"/>
      <c r="P61" s="804"/>
      <c r="Q61" s="857"/>
      <c r="R61" s="858"/>
      <c r="S61" s="858"/>
      <c r="T61" s="858"/>
      <c r="U61" s="858"/>
      <c r="V61" s="858"/>
      <c r="W61" s="858"/>
      <c r="X61" s="858"/>
      <c r="Y61" s="858"/>
      <c r="Z61" s="858"/>
      <c r="AA61" s="858"/>
      <c r="AB61" s="858"/>
      <c r="AC61" s="858"/>
      <c r="AD61" s="858"/>
      <c r="AE61" s="859"/>
      <c r="AF61" s="808"/>
      <c r="AG61" s="809"/>
      <c r="AH61" s="809"/>
      <c r="AI61" s="809"/>
      <c r="AJ61" s="810"/>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97"/>
      <c r="BK61" s="97"/>
      <c r="BL61" s="97"/>
      <c r="BM61" s="97"/>
      <c r="BN61" s="97"/>
      <c r="BO61" s="106"/>
      <c r="BP61" s="106"/>
      <c r="BQ61" s="103">
        <v>55</v>
      </c>
      <c r="BR61" s="104"/>
      <c r="BS61" s="795"/>
      <c r="BT61" s="796"/>
      <c r="BU61" s="796"/>
      <c r="BV61" s="796"/>
      <c r="BW61" s="796"/>
      <c r="BX61" s="796"/>
      <c r="BY61" s="796"/>
      <c r="BZ61" s="796"/>
      <c r="CA61" s="796"/>
      <c r="CB61" s="796"/>
      <c r="CC61" s="796"/>
      <c r="CD61" s="796"/>
      <c r="CE61" s="796"/>
      <c r="CF61" s="796"/>
      <c r="CG61" s="797"/>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795"/>
      <c r="DW61" s="796"/>
      <c r="DX61" s="796"/>
      <c r="DY61" s="796"/>
      <c r="DZ61" s="801"/>
      <c r="EA61" s="95"/>
    </row>
    <row r="62" spans="1:131" ht="26.25" customHeight="1" x14ac:dyDescent="0.2">
      <c r="A62" s="103">
        <v>35</v>
      </c>
      <c r="B62" s="802"/>
      <c r="C62" s="803"/>
      <c r="D62" s="803"/>
      <c r="E62" s="803"/>
      <c r="F62" s="803"/>
      <c r="G62" s="803"/>
      <c r="H62" s="803"/>
      <c r="I62" s="803"/>
      <c r="J62" s="803"/>
      <c r="K62" s="803"/>
      <c r="L62" s="803"/>
      <c r="M62" s="803"/>
      <c r="N62" s="803"/>
      <c r="O62" s="803"/>
      <c r="P62" s="804"/>
      <c r="Q62" s="857"/>
      <c r="R62" s="858"/>
      <c r="S62" s="858"/>
      <c r="T62" s="858"/>
      <c r="U62" s="858"/>
      <c r="V62" s="858"/>
      <c r="W62" s="858"/>
      <c r="X62" s="858"/>
      <c r="Y62" s="858"/>
      <c r="Z62" s="858"/>
      <c r="AA62" s="858"/>
      <c r="AB62" s="858"/>
      <c r="AC62" s="858"/>
      <c r="AD62" s="858"/>
      <c r="AE62" s="859"/>
      <c r="AF62" s="808"/>
      <c r="AG62" s="809"/>
      <c r="AH62" s="809"/>
      <c r="AI62" s="809"/>
      <c r="AJ62" s="810"/>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372</v>
      </c>
      <c r="BK62" s="828"/>
      <c r="BL62" s="828"/>
      <c r="BM62" s="828"/>
      <c r="BN62" s="829"/>
      <c r="BO62" s="106"/>
      <c r="BP62" s="106"/>
      <c r="BQ62" s="103">
        <v>56</v>
      </c>
      <c r="BR62" s="104"/>
      <c r="BS62" s="795"/>
      <c r="BT62" s="796"/>
      <c r="BU62" s="796"/>
      <c r="BV62" s="796"/>
      <c r="BW62" s="796"/>
      <c r="BX62" s="796"/>
      <c r="BY62" s="796"/>
      <c r="BZ62" s="796"/>
      <c r="CA62" s="796"/>
      <c r="CB62" s="796"/>
      <c r="CC62" s="796"/>
      <c r="CD62" s="796"/>
      <c r="CE62" s="796"/>
      <c r="CF62" s="796"/>
      <c r="CG62" s="797"/>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795"/>
      <c r="DW62" s="796"/>
      <c r="DX62" s="796"/>
      <c r="DY62" s="796"/>
      <c r="DZ62" s="801"/>
      <c r="EA62" s="95"/>
    </row>
    <row r="63" spans="1:131" ht="26.25" customHeight="1" thickBot="1" x14ac:dyDescent="0.25">
      <c r="A63" s="105" t="s">
        <v>340</v>
      </c>
      <c r="B63" s="811" t="s">
        <v>373</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849</v>
      </c>
      <c r="AG63" s="866"/>
      <c r="AH63" s="866"/>
      <c r="AI63" s="866"/>
      <c r="AJ63" s="867"/>
      <c r="AK63" s="868"/>
      <c r="AL63" s="863"/>
      <c r="AM63" s="863"/>
      <c r="AN63" s="863"/>
      <c r="AO63" s="863"/>
      <c r="AP63" s="866"/>
      <c r="AQ63" s="866"/>
      <c r="AR63" s="866"/>
      <c r="AS63" s="866"/>
      <c r="AT63" s="866"/>
      <c r="AU63" s="866"/>
      <c r="AV63" s="866"/>
      <c r="AW63" s="866"/>
      <c r="AX63" s="866"/>
      <c r="AY63" s="866"/>
      <c r="AZ63" s="870"/>
      <c r="BA63" s="870"/>
      <c r="BB63" s="870"/>
      <c r="BC63" s="870"/>
      <c r="BD63" s="870"/>
      <c r="BE63" s="871"/>
      <c r="BF63" s="871"/>
      <c r="BG63" s="871"/>
      <c r="BH63" s="871"/>
      <c r="BI63" s="872"/>
      <c r="BJ63" s="873" t="s">
        <v>374</v>
      </c>
      <c r="BK63" s="874"/>
      <c r="BL63" s="874"/>
      <c r="BM63" s="874"/>
      <c r="BN63" s="875"/>
      <c r="BO63" s="106"/>
      <c r="BP63" s="106"/>
      <c r="BQ63" s="103">
        <v>57</v>
      </c>
      <c r="BR63" s="104"/>
      <c r="BS63" s="795"/>
      <c r="BT63" s="796"/>
      <c r="BU63" s="796"/>
      <c r="BV63" s="796"/>
      <c r="BW63" s="796"/>
      <c r="BX63" s="796"/>
      <c r="BY63" s="796"/>
      <c r="BZ63" s="796"/>
      <c r="CA63" s="796"/>
      <c r="CB63" s="796"/>
      <c r="CC63" s="796"/>
      <c r="CD63" s="796"/>
      <c r="CE63" s="796"/>
      <c r="CF63" s="796"/>
      <c r="CG63" s="797"/>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795"/>
      <c r="DW63" s="796"/>
      <c r="DX63" s="796"/>
      <c r="DY63" s="796"/>
      <c r="DZ63" s="801"/>
      <c r="EA63" s="95"/>
    </row>
    <row r="64" spans="1:131" ht="26.25" customHeight="1" x14ac:dyDescent="0.2">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795"/>
      <c r="BT64" s="796"/>
      <c r="BU64" s="796"/>
      <c r="BV64" s="796"/>
      <c r="BW64" s="796"/>
      <c r="BX64" s="796"/>
      <c r="BY64" s="796"/>
      <c r="BZ64" s="796"/>
      <c r="CA64" s="796"/>
      <c r="CB64" s="796"/>
      <c r="CC64" s="796"/>
      <c r="CD64" s="796"/>
      <c r="CE64" s="796"/>
      <c r="CF64" s="796"/>
      <c r="CG64" s="797"/>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795"/>
      <c r="DW64" s="796"/>
      <c r="DX64" s="796"/>
      <c r="DY64" s="796"/>
      <c r="DZ64" s="801"/>
      <c r="EA64" s="95"/>
    </row>
    <row r="65" spans="1:131" ht="26.25" customHeight="1" thickBot="1" x14ac:dyDescent="0.25">
      <c r="A65" s="97" t="s">
        <v>375</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795"/>
      <c r="BT65" s="796"/>
      <c r="BU65" s="796"/>
      <c r="BV65" s="796"/>
      <c r="BW65" s="796"/>
      <c r="BX65" s="796"/>
      <c r="BY65" s="796"/>
      <c r="BZ65" s="796"/>
      <c r="CA65" s="796"/>
      <c r="CB65" s="796"/>
      <c r="CC65" s="796"/>
      <c r="CD65" s="796"/>
      <c r="CE65" s="796"/>
      <c r="CF65" s="796"/>
      <c r="CG65" s="797"/>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795"/>
      <c r="DW65" s="796"/>
      <c r="DX65" s="796"/>
      <c r="DY65" s="796"/>
      <c r="DZ65" s="801"/>
      <c r="EA65" s="95"/>
    </row>
    <row r="66" spans="1:131" ht="26.25" customHeight="1" x14ac:dyDescent="0.2">
      <c r="A66" s="749" t="s">
        <v>376</v>
      </c>
      <c r="B66" s="750"/>
      <c r="C66" s="750"/>
      <c r="D66" s="750"/>
      <c r="E66" s="750"/>
      <c r="F66" s="750"/>
      <c r="G66" s="750"/>
      <c r="H66" s="750"/>
      <c r="I66" s="750"/>
      <c r="J66" s="750"/>
      <c r="K66" s="750"/>
      <c r="L66" s="750"/>
      <c r="M66" s="750"/>
      <c r="N66" s="750"/>
      <c r="O66" s="750"/>
      <c r="P66" s="751"/>
      <c r="Q66" s="755" t="s">
        <v>377</v>
      </c>
      <c r="R66" s="756"/>
      <c r="S66" s="756"/>
      <c r="T66" s="756"/>
      <c r="U66" s="757"/>
      <c r="V66" s="755" t="s">
        <v>378</v>
      </c>
      <c r="W66" s="756"/>
      <c r="X66" s="756"/>
      <c r="Y66" s="756"/>
      <c r="Z66" s="757"/>
      <c r="AA66" s="755" t="s">
        <v>379</v>
      </c>
      <c r="AB66" s="756"/>
      <c r="AC66" s="756"/>
      <c r="AD66" s="756"/>
      <c r="AE66" s="757"/>
      <c r="AF66" s="876" t="s">
        <v>347</v>
      </c>
      <c r="AG66" s="837"/>
      <c r="AH66" s="837"/>
      <c r="AI66" s="837"/>
      <c r="AJ66" s="877"/>
      <c r="AK66" s="755" t="s">
        <v>348</v>
      </c>
      <c r="AL66" s="750"/>
      <c r="AM66" s="750"/>
      <c r="AN66" s="750"/>
      <c r="AO66" s="751"/>
      <c r="AP66" s="755" t="s">
        <v>350</v>
      </c>
      <c r="AQ66" s="756"/>
      <c r="AR66" s="756"/>
      <c r="AS66" s="756"/>
      <c r="AT66" s="757"/>
      <c r="AU66" s="755" t="s">
        <v>380</v>
      </c>
      <c r="AV66" s="756"/>
      <c r="AW66" s="756"/>
      <c r="AX66" s="756"/>
      <c r="AY66" s="757"/>
      <c r="AZ66" s="755" t="s">
        <v>323</v>
      </c>
      <c r="BA66" s="756"/>
      <c r="BB66" s="756"/>
      <c r="BC66" s="756"/>
      <c r="BD66" s="762"/>
      <c r="BE66" s="106"/>
      <c r="BF66" s="106"/>
      <c r="BG66" s="106"/>
      <c r="BH66" s="106"/>
      <c r="BI66" s="106"/>
      <c r="BJ66" s="106"/>
      <c r="BK66" s="106"/>
      <c r="BL66" s="106"/>
      <c r="BM66" s="106"/>
      <c r="BN66" s="106"/>
      <c r="BO66" s="106"/>
      <c r="BP66" s="106"/>
      <c r="BQ66" s="103">
        <v>60</v>
      </c>
      <c r="BR66" s="108"/>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95"/>
    </row>
    <row r="67" spans="1:131" ht="26.25" customHeight="1" thickBot="1" x14ac:dyDescent="0.25">
      <c r="A67" s="752"/>
      <c r="B67" s="753"/>
      <c r="C67" s="753"/>
      <c r="D67" s="753"/>
      <c r="E67" s="753"/>
      <c r="F67" s="753"/>
      <c r="G67" s="753"/>
      <c r="H67" s="753"/>
      <c r="I67" s="753"/>
      <c r="J67" s="753"/>
      <c r="K67" s="753"/>
      <c r="L67" s="753"/>
      <c r="M67" s="753"/>
      <c r="N67" s="753"/>
      <c r="O67" s="753"/>
      <c r="P67" s="754"/>
      <c r="Q67" s="758"/>
      <c r="R67" s="759"/>
      <c r="S67" s="759"/>
      <c r="T67" s="759"/>
      <c r="U67" s="760"/>
      <c r="V67" s="758"/>
      <c r="W67" s="759"/>
      <c r="X67" s="759"/>
      <c r="Y67" s="759"/>
      <c r="Z67" s="760"/>
      <c r="AA67" s="758"/>
      <c r="AB67" s="759"/>
      <c r="AC67" s="759"/>
      <c r="AD67" s="759"/>
      <c r="AE67" s="760"/>
      <c r="AF67" s="878"/>
      <c r="AG67" s="840"/>
      <c r="AH67" s="840"/>
      <c r="AI67" s="840"/>
      <c r="AJ67" s="879"/>
      <c r="AK67" s="880"/>
      <c r="AL67" s="753"/>
      <c r="AM67" s="753"/>
      <c r="AN67" s="753"/>
      <c r="AO67" s="754"/>
      <c r="AP67" s="758"/>
      <c r="AQ67" s="759"/>
      <c r="AR67" s="759"/>
      <c r="AS67" s="759"/>
      <c r="AT67" s="760"/>
      <c r="AU67" s="758"/>
      <c r="AV67" s="759"/>
      <c r="AW67" s="759"/>
      <c r="AX67" s="759"/>
      <c r="AY67" s="760"/>
      <c r="AZ67" s="758"/>
      <c r="BA67" s="759"/>
      <c r="BB67" s="759"/>
      <c r="BC67" s="759"/>
      <c r="BD67" s="764"/>
      <c r="BE67" s="106"/>
      <c r="BF67" s="106"/>
      <c r="BG67" s="106"/>
      <c r="BH67" s="106"/>
      <c r="BI67" s="106"/>
      <c r="BJ67" s="106"/>
      <c r="BK67" s="106"/>
      <c r="BL67" s="106"/>
      <c r="BM67" s="106"/>
      <c r="BN67" s="106"/>
      <c r="BO67" s="106"/>
      <c r="BP67" s="106"/>
      <c r="BQ67" s="103">
        <v>61</v>
      </c>
      <c r="BR67" s="108"/>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95"/>
    </row>
    <row r="68" spans="1:131" ht="26.25" customHeight="1" thickTop="1" x14ac:dyDescent="0.2">
      <c r="A68" s="101">
        <v>1</v>
      </c>
      <c r="B68" s="891" t="s">
        <v>381</v>
      </c>
      <c r="C68" s="892"/>
      <c r="D68" s="892"/>
      <c r="E68" s="892"/>
      <c r="F68" s="892"/>
      <c r="G68" s="892"/>
      <c r="H68" s="892"/>
      <c r="I68" s="892"/>
      <c r="J68" s="892"/>
      <c r="K68" s="892"/>
      <c r="L68" s="892"/>
      <c r="M68" s="892"/>
      <c r="N68" s="892"/>
      <c r="O68" s="892"/>
      <c r="P68" s="893"/>
      <c r="Q68" s="894">
        <v>1460</v>
      </c>
      <c r="R68" s="888"/>
      <c r="S68" s="888"/>
      <c r="T68" s="888"/>
      <c r="U68" s="888"/>
      <c r="V68" s="888">
        <v>1420</v>
      </c>
      <c r="W68" s="888"/>
      <c r="X68" s="888"/>
      <c r="Y68" s="888"/>
      <c r="Z68" s="888"/>
      <c r="AA68" s="888">
        <v>40</v>
      </c>
      <c r="AB68" s="888"/>
      <c r="AC68" s="888"/>
      <c r="AD68" s="888"/>
      <c r="AE68" s="888"/>
      <c r="AF68" s="888">
        <v>40</v>
      </c>
      <c r="AG68" s="888"/>
      <c r="AH68" s="888"/>
      <c r="AI68" s="888"/>
      <c r="AJ68" s="888"/>
      <c r="AK68" s="888">
        <v>10</v>
      </c>
      <c r="AL68" s="888"/>
      <c r="AM68" s="888"/>
      <c r="AN68" s="888"/>
      <c r="AO68" s="888"/>
      <c r="AP68" s="888">
        <v>490</v>
      </c>
      <c r="AQ68" s="888"/>
      <c r="AR68" s="888"/>
      <c r="AS68" s="888"/>
      <c r="AT68" s="888"/>
      <c r="AU68" s="888">
        <v>98</v>
      </c>
      <c r="AV68" s="888"/>
      <c r="AW68" s="888"/>
      <c r="AX68" s="888"/>
      <c r="AY68" s="888"/>
      <c r="AZ68" s="889"/>
      <c r="BA68" s="889"/>
      <c r="BB68" s="889"/>
      <c r="BC68" s="889"/>
      <c r="BD68" s="890"/>
      <c r="BE68" s="106"/>
      <c r="BF68" s="106"/>
      <c r="BG68" s="106"/>
      <c r="BH68" s="106"/>
      <c r="BI68" s="106"/>
      <c r="BJ68" s="106"/>
      <c r="BK68" s="106"/>
      <c r="BL68" s="106"/>
      <c r="BM68" s="106"/>
      <c r="BN68" s="106"/>
      <c r="BO68" s="106"/>
      <c r="BP68" s="106"/>
      <c r="BQ68" s="103">
        <v>62</v>
      </c>
      <c r="BR68" s="108"/>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95"/>
    </row>
    <row r="69" spans="1:131" ht="26.25" customHeight="1" x14ac:dyDescent="0.2">
      <c r="A69" s="103">
        <v>2</v>
      </c>
      <c r="B69" s="895" t="s">
        <v>382</v>
      </c>
      <c r="C69" s="896"/>
      <c r="D69" s="896"/>
      <c r="E69" s="896"/>
      <c r="F69" s="896"/>
      <c r="G69" s="896"/>
      <c r="H69" s="896"/>
      <c r="I69" s="896"/>
      <c r="J69" s="896"/>
      <c r="K69" s="896"/>
      <c r="L69" s="896"/>
      <c r="M69" s="896"/>
      <c r="N69" s="896"/>
      <c r="O69" s="896"/>
      <c r="P69" s="897"/>
      <c r="Q69" s="898">
        <v>4581</v>
      </c>
      <c r="R69" s="852"/>
      <c r="S69" s="852"/>
      <c r="T69" s="852"/>
      <c r="U69" s="852"/>
      <c r="V69" s="852">
        <v>3606</v>
      </c>
      <c r="W69" s="852"/>
      <c r="X69" s="852"/>
      <c r="Y69" s="852"/>
      <c r="Z69" s="852"/>
      <c r="AA69" s="852">
        <v>975</v>
      </c>
      <c r="AB69" s="852"/>
      <c r="AC69" s="852"/>
      <c r="AD69" s="852"/>
      <c r="AE69" s="852"/>
      <c r="AF69" s="852">
        <v>975</v>
      </c>
      <c r="AG69" s="852"/>
      <c r="AH69" s="852"/>
      <c r="AI69" s="852"/>
      <c r="AJ69" s="852"/>
      <c r="AK69" s="852">
        <v>0</v>
      </c>
      <c r="AL69" s="852"/>
      <c r="AM69" s="852"/>
      <c r="AN69" s="852"/>
      <c r="AO69" s="852"/>
      <c r="AP69" s="852" t="s">
        <v>336</v>
      </c>
      <c r="AQ69" s="852"/>
      <c r="AR69" s="852"/>
      <c r="AS69" s="852"/>
      <c r="AT69" s="852"/>
      <c r="AU69" s="852" t="s">
        <v>336</v>
      </c>
      <c r="AV69" s="852"/>
      <c r="AW69" s="852"/>
      <c r="AX69" s="852"/>
      <c r="AY69" s="852"/>
      <c r="AZ69" s="854"/>
      <c r="BA69" s="854"/>
      <c r="BB69" s="854"/>
      <c r="BC69" s="854"/>
      <c r="BD69" s="855"/>
      <c r="BE69" s="106"/>
      <c r="BF69" s="106"/>
      <c r="BG69" s="106"/>
      <c r="BH69" s="106"/>
      <c r="BI69" s="106"/>
      <c r="BJ69" s="106"/>
      <c r="BK69" s="106"/>
      <c r="BL69" s="106"/>
      <c r="BM69" s="106"/>
      <c r="BN69" s="106"/>
      <c r="BO69" s="106"/>
      <c r="BP69" s="106"/>
      <c r="BQ69" s="103">
        <v>63</v>
      </c>
      <c r="BR69" s="108"/>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95"/>
    </row>
    <row r="70" spans="1:131" ht="26.25" customHeight="1" x14ac:dyDescent="0.2">
      <c r="A70" s="103">
        <v>3</v>
      </c>
      <c r="B70" s="895" t="s">
        <v>383</v>
      </c>
      <c r="C70" s="896"/>
      <c r="D70" s="896"/>
      <c r="E70" s="896"/>
      <c r="F70" s="896"/>
      <c r="G70" s="896"/>
      <c r="H70" s="896"/>
      <c r="I70" s="896"/>
      <c r="J70" s="896"/>
      <c r="K70" s="896"/>
      <c r="L70" s="896"/>
      <c r="M70" s="896"/>
      <c r="N70" s="896"/>
      <c r="O70" s="896"/>
      <c r="P70" s="897"/>
      <c r="Q70" s="898">
        <v>84</v>
      </c>
      <c r="R70" s="852"/>
      <c r="S70" s="852"/>
      <c r="T70" s="852"/>
      <c r="U70" s="852"/>
      <c r="V70" s="852">
        <v>81</v>
      </c>
      <c r="W70" s="852"/>
      <c r="X70" s="852"/>
      <c r="Y70" s="852"/>
      <c r="Z70" s="852"/>
      <c r="AA70" s="852">
        <v>3</v>
      </c>
      <c r="AB70" s="852"/>
      <c r="AC70" s="852"/>
      <c r="AD70" s="852"/>
      <c r="AE70" s="852"/>
      <c r="AF70" s="852">
        <v>3</v>
      </c>
      <c r="AG70" s="852"/>
      <c r="AH70" s="852"/>
      <c r="AI70" s="852"/>
      <c r="AJ70" s="852"/>
      <c r="AK70" s="852">
        <v>0</v>
      </c>
      <c r="AL70" s="852"/>
      <c r="AM70" s="852"/>
      <c r="AN70" s="852"/>
      <c r="AO70" s="852"/>
      <c r="AP70" s="852" t="s">
        <v>336</v>
      </c>
      <c r="AQ70" s="852"/>
      <c r="AR70" s="852"/>
      <c r="AS70" s="852"/>
      <c r="AT70" s="852"/>
      <c r="AU70" s="852" t="s">
        <v>357</v>
      </c>
      <c r="AV70" s="852"/>
      <c r="AW70" s="852"/>
      <c r="AX70" s="852"/>
      <c r="AY70" s="852"/>
      <c r="AZ70" s="854"/>
      <c r="BA70" s="854"/>
      <c r="BB70" s="854"/>
      <c r="BC70" s="854"/>
      <c r="BD70" s="855"/>
      <c r="BE70" s="106"/>
      <c r="BF70" s="106"/>
      <c r="BG70" s="106"/>
      <c r="BH70" s="106"/>
      <c r="BI70" s="106"/>
      <c r="BJ70" s="106"/>
      <c r="BK70" s="106"/>
      <c r="BL70" s="106"/>
      <c r="BM70" s="106"/>
      <c r="BN70" s="106"/>
      <c r="BO70" s="106"/>
      <c r="BP70" s="106"/>
      <c r="BQ70" s="103">
        <v>64</v>
      </c>
      <c r="BR70" s="108"/>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95"/>
    </row>
    <row r="71" spans="1:131" ht="26.25" customHeight="1" x14ac:dyDescent="0.2">
      <c r="A71" s="103">
        <v>4</v>
      </c>
      <c r="B71" s="895" t="s">
        <v>384</v>
      </c>
      <c r="C71" s="896"/>
      <c r="D71" s="896"/>
      <c r="E71" s="896"/>
      <c r="F71" s="896"/>
      <c r="G71" s="896"/>
      <c r="H71" s="896"/>
      <c r="I71" s="896"/>
      <c r="J71" s="896"/>
      <c r="K71" s="896"/>
      <c r="L71" s="896"/>
      <c r="M71" s="896"/>
      <c r="N71" s="896"/>
      <c r="O71" s="896"/>
      <c r="P71" s="897"/>
      <c r="Q71" s="898">
        <v>503</v>
      </c>
      <c r="R71" s="852"/>
      <c r="S71" s="852"/>
      <c r="T71" s="852"/>
      <c r="U71" s="852"/>
      <c r="V71" s="852">
        <v>471</v>
      </c>
      <c r="W71" s="852"/>
      <c r="X71" s="852"/>
      <c r="Y71" s="852"/>
      <c r="Z71" s="852"/>
      <c r="AA71" s="852">
        <v>32</v>
      </c>
      <c r="AB71" s="852"/>
      <c r="AC71" s="852"/>
      <c r="AD71" s="852"/>
      <c r="AE71" s="852"/>
      <c r="AF71" s="852">
        <v>32</v>
      </c>
      <c r="AG71" s="852"/>
      <c r="AH71" s="852"/>
      <c r="AI71" s="852"/>
      <c r="AJ71" s="852"/>
      <c r="AK71" s="852">
        <v>0</v>
      </c>
      <c r="AL71" s="852"/>
      <c r="AM71" s="852"/>
      <c r="AN71" s="852"/>
      <c r="AO71" s="852"/>
      <c r="AP71" s="852" t="s">
        <v>336</v>
      </c>
      <c r="AQ71" s="852"/>
      <c r="AR71" s="852"/>
      <c r="AS71" s="852"/>
      <c r="AT71" s="852"/>
      <c r="AU71" s="852" t="s">
        <v>385</v>
      </c>
      <c r="AV71" s="852"/>
      <c r="AW71" s="852"/>
      <c r="AX71" s="852"/>
      <c r="AY71" s="852"/>
      <c r="AZ71" s="854"/>
      <c r="BA71" s="854"/>
      <c r="BB71" s="854"/>
      <c r="BC71" s="854"/>
      <c r="BD71" s="855"/>
      <c r="BE71" s="106"/>
      <c r="BF71" s="106"/>
      <c r="BG71" s="106"/>
      <c r="BH71" s="106"/>
      <c r="BI71" s="106"/>
      <c r="BJ71" s="106"/>
      <c r="BK71" s="106"/>
      <c r="BL71" s="106"/>
      <c r="BM71" s="106"/>
      <c r="BN71" s="106"/>
      <c r="BO71" s="106"/>
      <c r="BP71" s="106"/>
      <c r="BQ71" s="103">
        <v>65</v>
      </c>
      <c r="BR71" s="108"/>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95"/>
    </row>
    <row r="72" spans="1:131" ht="26.25" customHeight="1" x14ac:dyDescent="0.2">
      <c r="A72" s="103">
        <v>5</v>
      </c>
      <c r="B72" s="895" t="s">
        <v>386</v>
      </c>
      <c r="C72" s="896"/>
      <c r="D72" s="896"/>
      <c r="E72" s="896"/>
      <c r="F72" s="896"/>
      <c r="G72" s="896"/>
      <c r="H72" s="896"/>
      <c r="I72" s="896"/>
      <c r="J72" s="896"/>
      <c r="K72" s="896"/>
      <c r="L72" s="896"/>
      <c r="M72" s="896"/>
      <c r="N72" s="896"/>
      <c r="O72" s="896"/>
      <c r="P72" s="897"/>
      <c r="Q72" s="898">
        <v>110356</v>
      </c>
      <c r="R72" s="852"/>
      <c r="S72" s="852"/>
      <c r="T72" s="852"/>
      <c r="U72" s="852"/>
      <c r="V72" s="852">
        <v>107577</v>
      </c>
      <c r="W72" s="852"/>
      <c r="X72" s="852"/>
      <c r="Y72" s="852"/>
      <c r="Z72" s="852"/>
      <c r="AA72" s="852">
        <v>2779</v>
      </c>
      <c r="AB72" s="852"/>
      <c r="AC72" s="852"/>
      <c r="AD72" s="852"/>
      <c r="AE72" s="852"/>
      <c r="AF72" s="852">
        <v>2779</v>
      </c>
      <c r="AG72" s="852"/>
      <c r="AH72" s="852"/>
      <c r="AI72" s="852"/>
      <c r="AJ72" s="852"/>
      <c r="AK72" s="852">
        <v>90</v>
      </c>
      <c r="AL72" s="852"/>
      <c r="AM72" s="852"/>
      <c r="AN72" s="852"/>
      <c r="AO72" s="852"/>
      <c r="AP72" s="852" t="s">
        <v>385</v>
      </c>
      <c r="AQ72" s="852"/>
      <c r="AR72" s="852"/>
      <c r="AS72" s="852"/>
      <c r="AT72" s="852"/>
      <c r="AU72" s="852" t="s">
        <v>357</v>
      </c>
      <c r="AV72" s="852"/>
      <c r="AW72" s="852"/>
      <c r="AX72" s="852"/>
      <c r="AY72" s="852"/>
      <c r="AZ72" s="854"/>
      <c r="BA72" s="854"/>
      <c r="BB72" s="854"/>
      <c r="BC72" s="854"/>
      <c r="BD72" s="855"/>
      <c r="BE72" s="106"/>
      <c r="BF72" s="106"/>
      <c r="BG72" s="106"/>
      <c r="BH72" s="106"/>
      <c r="BI72" s="106"/>
      <c r="BJ72" s="106"/>
      <c r="BK72" s="106"/>
      <c r="BL72" s="106"/>
      <c r="BM72" s="106"/>
      <c r="BN72" s="106"/>
      <c r="BO72" s="106"/>
      <c r="BP72" s="106"/>
      <c r="BQ72" s="103">
        <v>66</v>
      </c>
      <c r="BR72" s="108"/>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95"/>
    </row>
    <row r="73" spans="1:131" ht="26.25" customHeight="1" x14ac:dyDescent="0.2">
      <c r="A73" s="103">
        <v>6</v>
      </c>
      <c r="B73" s="895" t="s">
        <v>387</v>
      </c>
      <c r="C73" s="896"/>
      <c r="D73" s="896"/>
      <c r="E73" s="896"/>
      <c r="F73" s="896"/>
      <c r="G73" s="896"/>
      <c r="H73" s="896"/>
      <c r="I73" s="896"/>
      <c r="J73" s="896"/>
      <c r="K73" s="896"/>
      <c r="L73" s="896"/>
      <c r="M73" s="896"/>
      <c r="N73" s="896"/>
      <c r="O73" s="896"/>
      <c r="P73" s="897"/>
      <c r="Q73" s="898">
        <v>114</v>
      </c>
      <c r="R73" s="852"/>
      <c r="S73" s="852"/>
      <c r="T73" s="852"/>
      <c r="U73" s="852"/>
      <c r="V73" s="852">
        <v>110</v>
      </c>
      <c r="W73" s="852"/>
      <c r="X73" s="852"/>
      <c r="Y73" s="852"/>
      <c r="Z73" s="852"/>
      <c r="AA73" s="852">
        <v>4</v>
      </c>
      <c r="AB73" s="852"/>
      <c r="AC73" s="852"/>
      <c r="AD73" s="852"/>
      <c r="AE73" s="852"/>
      <c r="AF73" s="852">
        <v>4</v>
      </c>
      <c r="AG73" s="852"/>
      <c r="AH73" s="852"/>
      <c r="AI73" s="852"/>
      <c r="AJ73" s="852"/>
      <c r="AK73" s="852">
        <v>0</v>
      </c>
      <c r="AL73" s="852"/>
      <c r="AM73" s="852"/>
      <c r="AN73" s="852"/>
      <c r="AO73" s="852"/>
      <c r="AP73" s="852" t="s">
        <v>359</v>
      </c>
      <c r="AQ73" s="852"/>
      <c r="AR73" s="852"/>
      <c r="AS73" s="852"/>
      <c r="AT73" s="852"/>
      <c r="AU73" s="852" t="s">
        <v>357</v>
      </c>
      <c r="AV73" s="852"/>
      <c r="AW73" s="852"/>
      <c r="AX73" s="852"/>
      <c r="AY73" s="852"/>
      <c r="AZ73" s="854"/>
      <c r="BA73" s="854"/>
      <c r="BB73" s="854"/>
      <c r="BC73" s="854"/>
      <c r="BD73" s="855"/>
      <c r="BE73" s="106"/>
      <c r="BF73" s="106"/>
      <c r="BG73" s="106"/>
      <c r="BH73" s="106"/>
      <c r="BI73" s="106"/>
      <c r="BJ73" s="106"/>
      <c r="BK73" s="106"/>
      <c r="BL73" s="106"/>
      <c r="BM73" s="106"/>
      <c r="BN73" s="106"/>
      <c r="BO73" s="106"/>
      <c r="BP73" s="106"/>
      <c r="BQ73" s="103">
        <v>67</v>
      </c>
      <c r="BR73" s="108"/>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95"/>
    </row>
    <row r="74" spans="1:131" ht="26.25" customHeight="1" x14ac:dyDescent="0.2">
      <c r="A74" s="103">
        <v>7</v>
      </c>
      <c r="B74" s="895" t="s">
        <v>388</v>
      </c>
      <c r="C74" s="896"/>
      <c r="D74" s="896"/>
      <c r="E74" s="896"/>
      <c r="F74" s="896"/>
      <c r="G74" s="896"/>
      <c r="H74" s="896"/>
      <c r="I74" s="896"/>
      <c r="J74" s="896"/>
      <c r="K74" s="896"/>
      <c r="L74" s="896"/>
      <c r="M74" s="896"/>
      <c r="N74" s="896"/>
      <c r="O74" s="896"/>
      <c r="P74" s="897"/>
      <c r="Q74" s="898">
        <v>1928</v>
      </c>
      <c r="R74" s="852"/>
      <c r="S74" s="852"/>
      <c r="T74" s="852"/>
      <c r="U74" s="852"/>
      <c r="V74" s="852">
        <v>1926</v>
      </c>
      <c r="W74" s="852"/>
      <c r="X74" s="852"/>
      <c r="Y74" s="852"/>
      <c r="Z74" s="852"/>
      <c r="AA74" s="852">
        <v>2</v>
      </c>
      <c r="AB74" s="852"/>
      <c r="AC74" s="852"/>
      <c r="AD74" s="852"/>
      <c r="AE74" s="852"/>
      <c r="AF74" s="852">
        <v>2</v>
      </c>
      <c r="AG74" s="852"/>
      <c r="AH74" s="852"/>
      <c r="AI74" s="852"/>
      <c r="AJ74" s="852"/>
      <c r="AK74" s="852">
        <v>948</v>
      </c>
      <c r="AL74" s="852"/>
      <c r="AM74" s="852"/>
      <c r="AN74" s="852"/>
      <c r="AO74" s="852"/>
      <c r="AP74" s="852" t="s">
        <v>337</v>
      </c>
      <c r="AQ74" s="852"/>
      <c r="AR74" s="852"/>
      <c r="AS74" s="852"/>
      <c r="AT74" s="852"/>
      <c r="AU74" s="852" t="s">
        <v>336</v>
      </c>
      <c r="AV74" s="852"/>
      <c r="AW74" s="852"/>
      <c r="AX74" s="852"/>
      <c r="AY74" s="852"/>
      <c r="AZ74" s="854"/>
      <c r="BA74" s="854"/>
      <c r="BB74" s="854"/>
      <c r="BC74" s="854"/>
      <c r="BD74" s="855"/>
      <c r="BE74" s="106"/>
      <c r="BF74" s="106"/>
      <c r="BG74" s="106"/>
      <c r="BH74" s="106"/>
      <c r="BI74" s="106"/>
      <c r="BJ74" s="106"/>
      <c r="BK74" s="106"/>
      <c r="BL74" s="106"/>
      <c r="BM74" s="106"/>
      <c r="BN74" s="106"/>
      <c r="BO74" s="106"/>
      <c r="BP74" s="106"/>
      <c r="BQ74" s="103">
        <v>68</v>
      </c>
      <c r="BR74" s="108"/>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95"/>
    </row>
    <row r="75" spans="1:131" ht="26.25" customHeight="1" x14ac:dyDescent="0.2">
      <c r="A75" s="103">
        <v>8</v>
      </c>
      <c r="B75" s="895" t="s">
        <v>389</v>
      </c>
      <c r="C75" s="896"/>
      <c r="D75" s="896"/>
      <c r="E75" s="896"/>
      <c r="F75" s="896"/>
      <c r="G75" s="896"/>
      <c r="H75" s="896"/>
      <c r="I75" s="896"/>
      <c r="J75" s="896"/>
      <c r="K75" s="896"/>
      <c r="L75" s="896"/>
      <c r="M75" s="896"/>
      <c r="N75" s="896"/>
      <c r="O75" s="896"/>
      <c r="P75" s="897"/>
      <c r="Q75" s="899">
        <v>2681</v>
      </c>
      <c r="R75" s="900"/>
      <c r="S75" s="900"/>
      <c r="T75" s="900"/>
      <c r="U75" s="856"/>
      <c r="V75" s="901">
        <v>2440</v>
      </c>
      <c r="W75" s="900"/>
      <c r="X75" s="900"/>
      <c r="Y75" s="900"/>
      <c r="Z75" s="856"/>
      <c r="AA75" s="901">
        <v>241</v>
      </c>
      <c r="AB75" s="900"/>
      <c r="AC75" s="900"/>
      <c r="AD75" s="900"/>
      <c r="AE75" s="856"/>
      <c r="AF75" s="901">
        <v>241</v>
      </c>
      <c r="AG75" s="900"/>
      <c r="AH75" s="900"/>
      <c r="AI75" s="900"/>
      <c r="AJ75" s="856"/>
      <c r="AK75" s="901">
        <v>0</v>
      </c>
      <c r="AL75" s="900"/>
      <c r="AM75" s="900"/>
      <c r="AN75" s="900"/>
      <c r="AO75" s="856"/>
      <c r="AP75" s="901">
        <v>1748</v>
      </c>
      <c r="AQ75" s="900"/>
      <c r="AR75" s="900"/>
      <c r="AS75" s="900"/>
      <c r="AT75" s="856"/>
      <c r="AU75" s="901">
        <v>415</v>
      </c>
      <c r="AV75" s="900"/>
      <c r="AW75" s="900"/>
      <c r="AX75" s="900"/>
      <c r="AY75" s="856"/>
      <c r="AZ75" s="854"/>
      <c r="BA75" s="854"/>
      <c r="BB75" s="854"/>
      <c r="BC75" s="854"/>
      <c r="BD75" s="855"/>
      <c r="BE75" s="106"/>
      <c r="BF75" s="106"/>
      <c r="BG75" s="106"/>
      <c r="BH75" s="106"/>
      <c r="BI75" s="106"/>
      <c r="BJ75" s="106"/>
      <c r="BK75" s="106"/>
      <c r="BL75" s="106"/>
      <c r="BM75" s="106"/>
      <c r="BN75" s="106"/>
      <c r="BO75" s="106"/>
      <c r="BP75" s="106"/>
      <c r="BQ75" s="103">
        <v>69</v>
      </c>
      <c r="BR75" s="108"/>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95"/>
    </row>
    <row r="76" spans="1:131" ht="26.25" customHeight="1" x14ac:dyDescent="0.2">
      <c r="A76" s="103">
        <v>9</v>
      </c>
      <c r="B76" s="895"/>
      <c r="C76" s="896"/>
      <c r="D76" s="896"/>
      <c r="E76" s="896"/>
      <c r="F76" s="896"/>
      <c r="G76" s="896"/>
      <c r="H76" s="896"/>
      <c r="I76" s="896"/>
      <c r="J76" s="896"/>
      <c r="K76" s="896"/>
      <c r="L76" s="896"/>
      <c r="M76" s="896"/>
      <c r="N76" s="896"/>
      <c r="O76" s="896"/>
      <c r="P76" s="897"/>
      <c r="Q76" s="899"/>
      <c r="R76" s="900"/>
      <c r="S76" s="900"/>
      <c r="T76" s="900"/>
      <c r="U76" s="856"/>
      <c r="V76" s="901"/>
      <c r="W76" s="900"/>
      <c r="X76" s="900"/>
      <c r="Y76" s="900"/>
      <c r="Z76" s="856"/>
      <c r="AA76" s="901"/>
      <c r="AB76" s="900"/>
      <c r="AC76" s="900"/>
      <c r="AD76" s="900"/>
      <c r="AE76" s="856"/>
      <c r="AF76" s="901"/>
      <c r="AG76" s="900"/>
      <c r="AH76" s="900"/>
      <c r="AI76" s="900"/>
      <c r="AJ76" s="856"/>
      <c r="AK76" s="901"/>
      <c r="AL76" s="900"/>
      <c r="AM76" s="900"/>
      <c r="AN76" s="900"/>
      <c r="AO76" s="856"/>
      <c r="AP76" s="901"/>
      <c r="AQ76" s="900"/>
      <c r="AR76" s="900"/>
      <c r="AS76" s="900"/>
      <c r="AT76" s="856"/>
      <c r="AU76" s="901"/>
      <c r="AV76" s="900"/>
      <c r="AW76" s="900"/>
      <c r="AX76" s="900"/>
      <c r="AY76" s="856"/>
      <c r="AZ76" s="854"/>
      <c r="BA76" s="854"/>
      <c r="BB76" s="854"/>
      <c r="BC76" s="854"/>
      <c r="BD76" s="855"/>
      <c r="BE76" s="106"/>
      <c r="BF76" s="106"/>
      <c r="BG76" s="106"/>
      <c r="BH76" s="106"/>
      <c r="BI76" s="106"/>
      <c r="BJ76" s="106"/>
      <c r="BK76" s="106"/>
      <c r="BL76" s="106"/>
      <c r="BM76" s="106"/>
      <c r="BN76" s="106"/>
      <c r="BO76" s="106"/>
      <c r="BP76" s="106"/>
      <c r="BQ76" s="103">
        <v>70</v>
      </c>
      <c r="BR76" s="108"/>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95"/>
    </row>
    <row r="77" spans="1:131" ht="26.25" customHeight="1" x14ac:dyDescent="0.2">
      <c r="A77" s="103">
        <v>10</v>
      </c>
      <c r="B77" s="895"/>
      <c r="C77" s="896"/>
      <c r="D77" s="896"/>
      <c r="E77" s="896"/>
      <c r="F77" s="896"/>
      <c r="G77" s="896"/>
      <c r="H77" s="896"/>
      <c r="I77" s="896"/>
      <c r="J77" s="896"/>
      <c r="K77" s="896"/>
      <c r="L77" s="896"/>
      <c r="M77" s="896"/>
      <c r="N77" s="896"/>
      <c r="O77" s="896"/>
      <c r="P77" s="897"/>
      <c r="Q77" s="899"/>
      <c r="R77" s="900"/>
      <c r="S77" s="900"/>
      <c r="T77" s="900"/>
      <c r="U77" s="856"/>
      <c r="V77" s="901"/>
      <c r="W77" s="900"/>
      <c r="X77" s="900"/>
      <c r="Y77" s="900"/>
      <c r="Z77" s="856"/>
      <c r="AA77" s="901"/>
      <c r="AB77" s="900"/>
      <c r="AC77" s="900"/>
      <c r="AD77" s="900"/>
      <c r="AE77" s="856"/>
      <c r="AF77" s="901"/>
      <c r="AG77" s="900"/>
      <c r="AH77" s="900"/>
      <c r="AI77" s="900"/>
      <c r="AJ77" s="856"/>
      <c r="AK77" s="901"/>
      <c r="AL77" s="900"/>
      <c r="AM77" s="900"/>
      <c r="AN77" s="900"/>
      <c r="AO77" s="856"/>
      <c r="AP77" s="901"/>
      <c r="AQ77" s="900"/>
      <c r="AR77" s="900"/>
      <c r="AS77" s="900"/>
      <c r="AT77" s="856"/>
      <c r="AU77" s="901"/>
      <c r="AV77" s="900"/>
      <c r="AW77" s="900"/>
      <c r="AX77" s="900"/>
      <c r="AY77" s="856"/>
      <c r="AZ77" s="854"/>
      <c r="BA77" s="854"/>
      <c r="BB77" s="854"/>
      <c r="BC77" s="854"/>
      <c r="BD77" s="855"/>
      <c r="BE77" s="106"/>
      <c r="BF77" s="106"/>
      <c r="BG77" s="106"/>
      <c r="BH77" s="106"/>
      <c r="BI77" s="106"/>
      <c r="BJ77" s="106"/>
      <c r="BK77" s="106"/>
      <c r="BL77" s="106"/>
      <c r="BM77" s="106"/>
      <c r="BN77" s="106"/>
      <c r="BO77" s="106"/>
      <c r="BP77" s="106"/>
      <c r="BQ77" s="103">
        <v>71</v>
      </c>
      <c r="BR77" s="108"/>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95"/>
    </row>
    <row r="78" spans="1:131" ht="26.25" customHeight="1" x14ac:dyDescent="0.2">
      <c r="A78" s="103">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4"/>
      <c r="BA78" s="854"/>
      <c r="BB78" s="854"/>
      <c r="BC78" s="854"/>
      <c r="BD78" s="855"/>
      <c r="BE78" s="106"/>
      <c r="BF78" s="106"/>
      <c r="BG78" s="106"/>
      <c r="BH78" s="106"/>
      <c r="BI78" s="106"/>
      <c r="BJ78" s="95"/>
      <c r="BK78" s="95"/>
      <c r="BL78" s="95"/>
      <c r="BM78" s="95"/>
      <c r="BN78" s="95"/>
      <c r="BO78" s="106"/>
      <c r="BP78" s="106"/>
      <c r="BQ78" s="103">
        <v>72</v>
      </c>
      <c r="BR78" s="108"/>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95"/>
    </row>
    <row r="79" spans="1:131" ht="26.25" customHeight="1" x14ac:dyDescent="0.2">
      <c r="A79" s="103">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54"/>
      <c r="BA79" s="854"/>
      <c r="BB79" s="854"/>
      <c r="BC79" s="854"/>
      <c r="BD79" s="855"/>
      <c r="BE79" s="106"/>
      <c r="BF79" s="106"/>
      <c r="BG79" s="106"/>
      <c r="BH79" s="106"/>
      <c r="BI79" s="106"/>
      <c r="BJ79" s="95"/>
      <c r="BK79" s="95"/>
      <c r="BL79" s="95"/>
      <c r="BM79" s="95"/>
      <c r="BN79" s="95"/>
      <c r="BO79" s="106"/>
      <c r="BP79" s="106"/>
      <c r="BQ79" s="103">
        <v>73</v>
      </c>
      <c r="BR79" s="108"/>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95"/>
    </row>
    <row r="80" spans="1:131" ht="26.25" customHeight="1" x14ac:dyDescent="0.2">
      <c r="A80" s="103">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4"/>
      <c r="BA80" s="854"/>
      <c r="BB80" s="854"/>
      <c r="BC80" s="854"/>
      <c r="BD80" s="855"/>
      <c r="BE80" s="106"/>
      <c r="BF80" s="106"/>
      <c r="BG80" s="106"/>
      <c r="BH80" s="106"/>
      <c r="BI80" s="106"/>
      <c r="BJ80" s="106"/>
      <c r="BK80" s="106"/>
      <c r="BL80" s="106"/>
      <c r="BM80" s="106"/>
      <c r="BN80" s="106"/>
      <c r="BO80" s="106"/>
      <c r="BP80" s="106"/>
      <c r="BQ80" s="103">
        <v>74</v>
      </c>
      <c r="BR80" s="108"/>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95"/>
    </row>
    <row r="81" spans="1:131" ht="26.25" customHeight="1" x14ac:dyDescent="0.2">
      <c r="A81" s="103">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54"/>
      <c r="BA81" s="854"/>
      <c r="BB81" s="854"/>
      <c r="BC81" s="854"/>
      <c r="BD81" s="855"/>
      <c r="BE81" s="106"/>
      <c r="BF81" s="106"/>
      <c r="BG81" s="106"/>
      <c r="BH81" s="106"/>
      <c r="BI81" s="106"/>
      <c r="BJ81" s="106"/>
      <c r="BK81" s="106"/>
      <c r="BL81" s="106"/>
      <c r="BM81" s="106"/>
      <c r="BN81" s="106"/>
      <c r="BO81" s="106"/>
      <c r="BP81" s="106"/>
      <c r="BQ81" s="103">
        <v>75</v>
      </c>
      <c r="BR81" s="108"/>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95"/>
    </row>
    <row r="82" spans="1:131" ht="26.25" customHeight="1" x14ac:dyDescent="0.2">
      <c r="A82" s="103">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4"/>
      <c r="BA82" s="854"/>
      <c r="BB82" s="854"/>
      <c r="BC82" s="854"/>
      <c r="BD82" s="855"/>
      <c r="BE82" s="106"/>
      <c r="BF82" s="106"/>
      <c r="BG82" s="106"/>
      <c r="BH82" s="106"/>
      <c r="BI82" s="106"/>
      <c r="BJ82" s="106"/>
      <c r="BK82" s="106"/>
      <c r="BL82" s="106"/>
      <c r="BM82" s="106"/>
      <c r="BN82" s="106"/>
      <c r="BO82" s="106"/>
      <c r="BP82" s="106"/>
      <c r="BQ82" s="103">
        <v>76</v>
      </c>
      <c r="BR82" s="108"/>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95"/>
    </row>
    <row r="83" spans="1:131" ht="26.25" customHeight="1" x14ac:dyDescent="0.2">
      <c r="A83" s="103">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4"/>
      <c r="BA83" s="854"/>
      <c r="BB83" s="854"/>
      <c r="BC83" s="854"/>
      <c r="BD83" s="855"/>
      <c r="BE83" s="106"/>
      <c r="BF83" s="106"/>
      <c r="BG83" s="106"/>
      <c r="BH83" s="106"/>
      <c r="BI83" s="106"/>
      <c r="BJ83" s="106"/>
      <c r="BK83" s="106"/>
      <c r="BL83" s="106"/>
      <c r="BM83" s="106"/>
      <c r="BN83" s="106"/>
      <c r="BO83" s="106"/>
      <c r="BP83" s="106"/>
      <c r="BQ83" s="103">
        <v>77</v>
      </c>
      <c r="BR83" s="108"/>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95"/>
    </row>
    <row r="84" spans="1:131" ht="26.25" customHeight="1" x14ac:dyDescent="0.2">
      <c r="A84" s="103">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106"/>
      <c r="BF84" s="106"/>
      <c r="BG84" s="106"/>
      <c r="BH84" s="106"/>
      <c r="BI84" s="106"/>
      <c r="BJ84" s="106"/>
      <c r="BK84" s="106"/>
      <c r="BL84" s="106"/>
      <c r="BM84" s="106"/>
      <c r="BN84" s="106"/>
      <c r="BO84" s="106"/>
      <c r="BP84" s="106"/>
      <c r="BQ84" s="103">
        <v>78</v>
      </c>
      <c r="BR84" s="108"/>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95"/>
    </row>
    <row r="85" spans="1:131" ht="26.25" customHeight="1" x14ac:dyDescent="0.2">
      <c r="A85" s="103">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106"/>
      <c r="BF85" s="106"/>
      <c r="BG85" s="106"/>
      <c r="BH85" s="106"/>
      <c r="BI85" s="106"/>
      <c r="BJ85" s="106"/>
      <c r="BK85" s="106"/>
      <c r="BL85" s="106"/>
      <c r="BM85" s="106"/>
      <c r="BN85" s="106"/>
      <c r="BO85" s="106"/>
      <c r="BP85" s="106"/>
      <c r="BQ85" s="103">
        <v>79</v>
      </c>
      <c r="BR85" s="108"/>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95"/>
    </row>
    <row r="86" spans="1:131" ht="26.25" customHeight="1" x14ac:dyDescent="0.2">
      <c r="A86" s="103">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106"/>
      <c r="BF86" s="106"/>
      <c r="BG86" s="106"/>
      <c r="BH86" s="106"/>
      <c r="BI86" s="106"/>
      <c r="BJ86" s="106"/>
      <c r="BK86" s="106"/>
      <c r="BL86" s="106"/>
      <c r="BM86" s="106"/>
      <c r="BN86" s="106"/>
      <c r="BO86" s="106"/>
      <c r="BP86" s="106"/>
      <c r="BQ86" s="103">
        <v>80</v>
      </c>
      <c r="BR86" s="108"/>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95"/>
    </row>
    <row r="87" spans="1:131" ht="26.25" customHeight="1" x14ac:dyDescent="0.2">
      <c r="A87" s="10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6"/>
      <c r="BF87" s="106"/>
      <c r="BG87" s="106"/>
      <c r="BH87" s="106"/>
      <c r="BI87" s="106"/>
      <c r="BJ87" s="106"/>
      <c r="BK87" s="106"/>
      <c r="BL87" s="106"/>
      <c r="BM87" s="106"/>
      <c r="BN87" s="106"/>
      <c r="BO87" s="106"/>
      <c r="BP87" s="106"/>
      <c r="BQ87" s="103">
        <v>81</v>
      </c>
      <c r="BR87" s="108"/>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95"/>
    </row>
    <row r="88" spans="1:131" ht="26.25" customHeight="1" thickBot="1" x14ac:dyDescent="0.25">
      <c r="A88" s="105" t="s">
        <v>340</v>
      </c>
      <c r="B88" s="811" t="s">
        <v>390</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c r="AG88" s="866"/>
      <c r="AH88" s="866"/>
      <c r="AI88" s="866"/>
      <c r="AJ88" s="866"/>
      <c r="AK88" s="863"/>
      <c r="AL88" s="863"/>
      <c r="AM88" s="863"/>
      <c r="AN88" s="863"/>
      <c r="AO88" s="863"/>
      <c r="AP88" s="866"/>
      <c r="AQ88" s="866"/>
      <c r="AR88" s="866"/>
      <c r="AS88" s="866"/>
      <c r="AT88" s="866"/>
      <c r="AU88" s="866"/>
      <c r="AV88" s="866"/>
      <c r="AW88" s="866"/>
      <c r="AX88" s="866"/>
      <c r="AY88" s="866"/>
      <c r="AZ88" s="871"/>
      <c r="BA88" s="871"/>
      <c r="BB88" s="871"/>
      <c r="BC88" s="871"/>
      <c r="BD88" s="872"/>
      <c r="BE88" s="106"/>
      <c r="BF88" s="106"/>
      <c r="BG88" s="106"/>
      <c r="BH88" s="106"/>
      <c r="BI88" s="106"/>
      <c r="BJ88" s="106"/>
      <c r="BK88" s="106"/>
      <c r="BL88" s="106"/>
      <c r="BM88" s="106"/>
      <c r="BN88" s="106"/>
      <c r="BO88" s="106"/>
      <c r="BP88" s="106"/>
      <c r="BQ88" s="103">
        <v>82</v>
      </c>
      <c r="BR88" s="108"/>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95"/>
    </row>
    <row r="89" spans="1:131" ht="26.25" hidden="1" customHeight="1" x14ac:dyDescent="0.2">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95"/>
    </row>
    <row r="90" spans="1:131" ht="26.25" hidden="1" customHeight="1" x14ac:dyDescent="0.2">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95"/>
    </row>
    <row r="91" spans="1:131" ht="26.25" hidden="1" customHeight="1" x14ac:dyDescent="0.2">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95"/>
    </row>
    <row r="92" spans="1:131" ht="26.25" hidden="1" customHeight="1" x14ac:dyDescent="0.2">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95"/>
    </row>
    <row r="93" spans="1:131" ht="26.25" hidden="1" customHeight="1" x14ac:dyDescent="0.2">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95"/>
    </row>
    <row r="94" spans="1:131" ht="26.25" hidden="1" customHeight="1" x14ac:dyDescent="0.2">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95"/>
    </row>
    <row r="95" spans="1:131" ht="26.25" hidden="1" customHeight="1" x14ac:dyDescent="0.2">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95"/>
    </row>
    <row r="96" spans="1:131" ht="26.25" hidden="1" customHeight="1" x14ac:dyDescent="0.2">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95"/>
    </row>
    <row r="97" spans="1:131" ht="26.25" hidden="1" customHeight="1" x14ac:dyDescent="0.2">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95"/>
    </row>
    <row r="98" spans="1:131" ht="26.25" hidden="1" customHeight="1" x14ac:dyDescent="0.2">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95"/>
    </row>
    <row r="99" spans="1:131" ht="26.25" hidden="1" customHeight="1" x14ac:dyDescent="0.2">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95"/>
    </row>
    <row r="100" spans="1:131" ht="26.25" hidden="1" customHeight="1" x14ac:dyDescent="0.2">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95"/>
    </row>
    <row r="101" spans="1:131" ht="26.25" hidden="1" customHeight="1" x14ac:dyDescent="0.2">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95"/>
    </row>
    <row r="102" spans="1:131" ht="26.25" customHeight="1" thickBot="1" x14ac:dyDescent="0.25">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340</v>
      </c>
      <c r="BR102" s="811" t="s">
        <v>391</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c r="CS102" s="874"/>
      <c r="CT102" s="874"/>
      <c r="CU102" s="874"/>
      <c r="CV102" s="913"/>
      <c r="CW102" s="912"/>
      <c r="CX102" s="874"/>
      <c r="CY102" s="874"/>
      <c r="CZ102" s="874"/>
      <c r="DA102" s="913"/>
      <c r="DB102" s="912"/>
      <c r="DC102" s="874"/>
      <c r="DD102" s="874"/>
      <c r="DE102" s="874"/>
      <c r="DF102" s="913"/>
      <c r="DG102" s="912"/>
      <c r="DH102" s="874"/>
      <c r="DI102" s="874"/>
      <c r="DJ102" s="874"/>
      <c r="DK102" s="913"/>
      <c r="DL102" s="912"/>
      <c r="DM102" s="874"/>
      <c r="DN102" s="874"/>
      <c r="DO102" s="874"/>
      <c r="DP102" s="913"/>
      <c r="DQ102" s="912"/>
      <c r="DR102" s="874"/>
      <c r="DS102" s="874"/>
      <c r="DT102" s="874"/>
      <c r="DU102" s="913"/>
      <c r="DV102" s="811"/>
      <c r="DW102" s="812"/>
      <c r="DX102" s="812"/>
      <c r="DY102" s="812"/>
      <c r="DZ102" s="936"/>
      <c r="EA102" s="95"/>
    </row>
    <row r="103" spans="1:131" ht="26.25" customHeight="1" x14ac:dyDescent="0.2">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37" t="s">
        <v>392</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95"/>
    </row>
    <row r="104" spans="1:131" ht="26.25" customHeight="1" x14ac:dyDescent="0.2">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38" t="s">
        <v>393</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5"/>
    </row>
    <row r="105" spans="1:131" ht="11.25" customHeight="1" x14ac:dyDescent="0.2">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2">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5">
      <c r="A107" s="114" t="s">
        <v>394</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395</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2">
      <c r="A108" s="939" t="s">
        <v>396</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397</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95" customFormat="1" ht="26.25" customHeight="1" x14ac:dyDescent="0.2">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400</v>
      </c>
      <c r="AG109" s="915"/>
      <c r="AH109" s="915"/>
      <c r="AI109" s="915"/>
      <c r="AJ109" s="916"/>
      <c r="AK109" s="914" t="s">
        <v>250</v>
      </c>
      <c r="AL109" s="915"/>
      <c r="AM109" s="915"/>
      <c r="AN109" s="915"/>
      <c r="AO109" s="916"/>
      <c r="AP109" s="914" t="s">
        <v>401</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400</v>
      </c>
      <c r="BW109" s="915"/>
      <c r="BX109" s="915"/>
      <c r="BY109" s="915"/>
      <c r="BZ109" s="916"/>
      <c r="CA109" s="914" t="s">
        <v>250</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400</v>
      </c>
      <c r="DM109" s="915"/>
      <c r="DN109" s="915"/>
      <c r="DO109" s="915"/>
      <c r="DP109" s="916"/>
      <c r="DQ109" s="914" t="s">
        <v>250</v>
      </c>
      <c r="DR109" s="915"/>
      <c r="DS109" s="915"/>
      <c r="DT109" s="915"/>
      <c r="DU109" s="916"/>
      <c r="DV109" s="914" t="s">
        <v>401</v>
      </c>
      <c r="DW109" s="915"/>
      <c r="DX109" s="915"/>
      <c r="DY109" s="915"/>
      <c r="DZ109" s="917"/>
    </row>
    <row r="110" spans="1:131" s="95" customFormat="1" ht="26.25" customHeight="1" x14ac:dyDescent="0.2">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275725</v>
      </c>
      <c r="AB110" s="922"/>
      <c r="AC110" s="922"/>
      <c r="AD110" s="922"/>
      <c r="AE110" s="923"/>
      <c r="AF110" s="924">
        <v>271649</v>
      </c>
      <c r="AG110" s="922"/>
      <c r="AH110" s="922"/>
      <c r="AI110" s="922"/>
      <c r="AJ110" s="923"/>
      <c r="AK110" s="924">
        <v>293465</v>
      </c>
      <c r="AL110" s="922"/>
      <c r="AM110" s="922"/>
      <c r="AN110" s="922"/>
      <c r="AO110" s="923"/>
      <c r="AP110" s="925">
        <v>6.7</v>
      </c>
      <c r="AQ110" s="926"/>
      <c r="AR110" s="926"/>
      <c r="AS110" s="926"/>
      <c r="AT110" s="927"/>
      <c r="AU110" s="928" t="s">
        <v>404</v>
      </c>
      <c r="AV110" s="929"/>
      <c r="AW110" s="929"/>
      <c r="AX110" s="929"/>
      <c r="AY110" s="929"/>
      <c r="AZ110" s="951" t="s">
        <v>405</v>
      </c>
      <c r="BA110" s="919"/>
      <c r="BB110" s="919"/>
      <c r="BC110" s="919"/>
      <c r="BD110" s="919"/>
      <c r="BE110" s="919"/>
      <c r="BF110" s="919"/>
      <c r="BG110" s="919"/>
      <c r="BH110" s="919"/>
      <c r="BI110" s="919"/>
      <c r="BJ110" s="919"/>
      <c r="BK110" s="919"/>
      <c r="BL110" s="919"/>
      <c r="BM110" s="919"/>
      <c r="BN110" s="919"/>
      <c r="BO110" s="919"/>
      <c r="BP110" s="920"/>
      <c r="BQ110" s="952">
        <v>3733059</v>
      </c>
      <c r="BR110" s="953"/>
      <c r="BS110" s="953"/>
      <c r="BT110" s="953"/>
      <c r="BU110" s="953"/>
      <c r="BV110" s="953">
        <v>3961539</v>
      </c>
      <c r="BW110" s="953"/>
      <c r="BX110" s="953"/>
      <c r="BY110" s="953"/>
      <c r="BZ110" s="953"/>
      <c r="CA110" s="953">
        <v>3955874</v>
      </c>
      <c r="CB110" s="953"/>
      <c r="CC110" s="953"/>
      <c r="CD110" s="953"/>
      <c r="CE110" s="953"/>
      <c r="CF110" s="966">
        <v>89.7</v>
      </c>
      <c r="CG110" s="967"/>
      <c r="CH110" s="967"/>
      <c r="CI110" s="967"/>
      <c r="CJ110" s="967"/>
      <c r="CK110" s="968" t="s">
        <v>406</v>
      </c>
      <c r="CL110" s="969"/>
      <c r="CM110" s="951" t="s">
        <v>407</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408</v>
      </c>
      <c r="DH110" s="953"/>
      <c r="DI110" s="953"/>
      <c r="DJ110" s="953"/>
      <c r="DK110" s="953"/>
      <c r="DL110" s="953" t="s">
        <v>374</v>
      </c>
      <c r="DM110" s="953"/>
      <c r="DN110" s="953"/>
      <c r="DO110" s="953"/>
      <c r="DP110" s="953"/>
      <c r="DQ110" s="953" t="s">
        <v>374</v>
      </c>
      <c r="DR110" s="953"/>
      <c r="DS110" s="953"/>
      <c r="DT110" s="953"/>
      <c r="DU110" s="953"/>
      <c r="DV110" s="954" t="s">
        <v>374</v>
      </c>
      <c r="DW110" s="954"/>
      <c r="DX110" s="954"/>
      <c r="DY110" s="954"/>
      <c r="DZ110" s="955"/>
    </row>
    <row r="111" spans="1:131" s="95" customFormat="1" ht="26.25" customHeight="1" x14ac:dyDescent="0.2">
      <c r="A111" s="956" t="s">
        <v>409</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374</v>
      </c>
      <c r="AB111" s="960"/>
      <c r="AC111" s="960"/>
      <c r="AD111" s="960"/>
      <c r="AE111" s="961"/>
      <c r="AF111" s="962" t="s">
        <v>66</v>
      </c>
      <c r="AG111" s="960"/>
      <c r="AH111" s="960"/>
      <c r="AI111" s="960"/>
      <c r="AJ111" s="961"/>
      <c r="AK111" s="962" t="s">
        <v>370</v>
      </c>
      <c r="AL111" s="960"/>
      <c r="AM111" s="960"/>
      <c r="AN111" s="960"/>
      <c r="AO111" s="961"/>
      <c r="AP111" s="963" t="s">
        <v>408</v>
      </c>
      <c r="AQ111" s="964"/>
      <c r="AR111" s="964"/>
      <c r="AS111" s="964"/>
      <c r="AT111" s="965"/>
      <c r="AU111" s="930"/>
      <c r="AV111" s="931"/>
      <c r="AW111" s="931"/>
      <c r="AX111" s="931"/>
      <c r="AY111" s="931"/>
      <c r="AZ111" s="944" t="s">
        <v>410</v>
      </c>
      <c r="BA111" s="945"/>
      <c r="BB111" s="945"/>
      <c r="BC111" s="945"/>
      <c r="BD111" s="945"/>
      <c r="BE111" s="945"/>
      <c r="BF111" s="945"/>
      <c r="BG111" s="945"/>
      <c r="BH111" s="945"/>
      <c r="BI111" s="945"/>
      <c r="BJ111" s="945"/>
      <c r="BK111" s="945"/>
      <c r="BL111" s="945"/>
      <c r="BM111" s="945"/>
      <c r="BN111" s="945"/>
      <c r="BO111" s="945"/>
      <c r="BP111" s="946"/>
      <c r="BQ111" s="947" t="s">
        <v>374</v>
      </c>
      <c r="BR111" s="948"/>
      <c r="BS111" s="948"/>
      <c r="BT111" s="948"/>
      <c r="BU111" s="948"/>
      <c r="BV111" s="948" t="s">
        <v>374</v>
      </c>
      <c r="BW111" s="948"/>
      <c r="BX111" s="948"/>
      <c r="BY111" s="948"/>
      <c r="BZ111" s="948"/>
      <c r="CA111" s="948" t="s">
        <v>408</v>
      </c>
      <c r="CB111" s="948"/>
      <c r="CC111" s="948"/>
      <c r="CD111" s="948"/>
      <c r="CE111" s="948"/>
      <c r="CF111" s="942" t="s">
        <v>411</v>
      </c>
      <c r="CG111" s="943"/>
      <c r="CH111" s="943"/>
      <c r="CI111" s="943"/>
      <c r="CJ111" s="943"/>
      <c r="CK111" s="970"/>
      <c r="CL111" s="971"/>
      <c r="CM111" s="944" t="s">
        <v>412</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374</v>
      </c>
      <c r="DH111" s="948"/>
      <c r="DI111" s="948"/>
      <c r="DJ111" s="948"/>
      <c r="DK111" s="948"/>
      <c r="DL111" s="948" t="s">
        <v>374</v>
      </c>
      <c r="DM111" s="948"/>
      <c r="DN111" s="948"/>
      <c r="DO111" s="948"/>
      <c r="DP111" s="948"/>
      <c r="DQ111" s="948" t="s">
        <v>411</v>
      </c>
      <c r="DR111" s="948"/>
      <c r="DS111" s="948"/>
      <c r="DT111" s="948"/>
      <c r="DU111" s="948"/>
      <c r="DV111" s="949" t="s">
        <v>374</v>
      </c>
      <c r="DW111" s="949"/>
      <c r="DX111" s="949"/>
      <c r="DY111" s="949"/>
      <c r="DZ111" s="950"/>
    </row>
    <row r="112" spans="1:131" s="95" customFormat="1" ht="26.25" customHeight="1" x14ac:dyDescent="0.2">
      <c r="A112" s="974" t="s">
        <v>413</v>
      </c>
      <c r="B112" s="975"/>
      <c r="C112" s="945" t="s">
        <v>414</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374</v>
      </c>
      <c r="AB112" s="981"/>
      <c r="AC112" s="981"/>
      <c r="AD112" s="981"/>
      <c r="AE112" s="982"/>
      <c r="AF112" s="983" t="s">
        <v>411</v>
      </c>
      <c r="AG112" s="981"/>
      <c r="AH112" s="981"/>
      <c r="AI112" s="981"/>
      <c r="AJ112" s="982"/>
      <c r="AK112" s="983" t="s">
        <v>374</v>
      </c>
      <c r="AL112" s="981"/>
      <c r="AM112" s="981"/>
      <c r="AN112" s="981"/>
      <c r="AO112" s="982"/>
      <c r="AP112" s="984" t="s">
        <v>411</v>
      </c>
      <c r="AQ112" s="985"/>
      <c r="AR112" s="985"/>
      <c r="AS112" s="985"/>
      <c r="AT112" s="986"/>
      <c r="AU112" s="930"/>
      <c r="AV112" s="931"/>
      <c r="AW112" s="931"/>
      <c r="AX112" s="931"/>
      <c r="AY112" s="931"/>
      <c r="AZ112" s="944" t="s">
        <v>415</v>
      </c>
      <c r="BA112" s="945"/>
      <c r="BB112" s="945"/>
      <c r="BC112" s="945"/>
      <c r="BD112" s="945"/>
      <c r="BE112" s="945"/>
      <c r="BF112" s="945"/>
      <c r="BG112" s="945"/>
      <c r="BH112" s="945"/>
      <c r="BI112" s="945"/>
      <c r="BJ112" s="945"/>
      <c r="BK112" s="945"/>
      <c r="BL112" s="945"/>
      <c r="BM112" s="945"/>
      <c r="BN112" s="945"/>
      <c r="BO112" s="945"/>
      <c r="BP112" s="946"/>
      <c r="BQ112" s="947">
        <v>5148531</v>
      </c>
      <c r="BR112" s="948"/>
      <c r="BS112" s="948"/>
      <c r="BT112" s="948"/>
      <c r="BU112" s="948"/>
      <c r="BV112" s="948">
        <v>4713284</v>
      </c>
      <c r="BW112" s="948"/>
      <c r="BX112" s="948"/>
      <c r="BY112" s="948"/>
      <c r="BZ112" s="948"/>
      <c r="CA112" s="948">
        <v>4248263</v>
      </c>
      <c r="CB112" s="948"/>
      <c r="CC112" s="948"/>
      <c r="CD112" s="948"/>
      <c r="CE112" s="948"/>
      <c r="CF112" s="942">
        <v>96.4</v>
      </c>
      <c r="CG112" s="943"/>
      <c r="CH112" s="943"/>
      <c r="CI112" s="943"/>
      <c r="CJ112" s="943"/>
      <c r="CK112" s="970"/>
      <c r="CL112" s="971"/>
      <c r="CM112" s="944" t="s">
        <v>416</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417</v>
      </c>
      <c r="DH112" s="948"/>
      <c r="DI112" s="948"/>
      <c r="DJ112" s="948"/>
      <c r="DK112" s="948"/>
      <c r="DL112" s="948" t="s">
        <v>374</v>
      </c>
      <c r="DM112" s="948"/>
      <c r="DN112" s="948"/>
      <c r="DO112" s="948"/>
      <c r="DP112" s="948"/>
      <c r="DQ112" s="948" t="s">
        <v>370</v>
      </c>
      <c r="DR112" s="948"/>
      <c r="DS112" s="948"/>
      <c r="DT112" s="948"/>
      <c r="DU112" s="948"/>
      <c r="DV112" s="949" t="s">
        <v>408</v>
      </c>
      <c r="DW112" s="949"/>
      <c r="DX112" s="949"/>
      <c r="DY112" s="949"/>
      <c r="DZ112" s="950"/>
    </row>
    <row r="113" spans="1:130" s="95" customFormat="1" ht="26.25" customHeight="1" x14ac:dyDescent="0.2">
      <c r="A113" s="976"/>
      <c r="B113" s="977"/>
      <c r="C113" s="945" t="s">
        <v>418</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v>550719</v>
      </c>
      <c r="AB113" s="960"/>
      <c r="AC113" s="960"/>
      <c r="AD113" s="960"/>
      <c r="AE113" s="961"/>
      <c r="AF113" s="962">
        <v>558938</v>
      </c>
      <c r="AG113" s="960"/>
      <c r="AH113" s="960"/>
      <c r="AI113" s="960"/>
      <c r="AJ113" s="961"/>
      <c r="AK113" s="962">
        <v>561571</v>
      </c>
      <c r="AL113" s="960"/>
      <c r="AM113" s="960"/>
      <c r="AN113" s="960"/>
      <c r="AO113" s="961"/>
      <c r="AP113" s="963">
        <v>12.7</v>
      </c>
      <c r="AQ113" s="964"/>
      <c r="AR113" s="964"/>
      <c r="AS113" s="964"/>
      <c r="AT113" s="965"/>
      <c r="AU113" s="930"/>
      <c r="AV113" s="931"/>
      <c r="AW113" s="931"/>
      <c r="AX113" s="931"/>
      <c r="AY113" s="931"/>
      <c r="AZ113" s="944" t="s">
        <v>419</v>
      </c>
      <c r="BA113" s="945"/>
      <c r="BB113" s="945"/>
      <c r="BC113" s="945"/>
      <c r="BD113" s="945"/>
      <c r="BE113" s="945"/>
      <c r="BF113" s="945"/>
      <c r="BG113" s="945"/>
      <c r="BH113" s="945"/>
      <c r="BI113" s="945"/>
      <c r="BJ113" s="945"/>
      <c r="BK113" s="945"/>
      <c r="BL113" s="945"/>
      <c r="BM113" s="945"/>
      <c r="BN113" s="945"/>
      <c r="BO113" s="945"/>
      <c r="BP113" s="946"/>
      <c r="BQ113" s="947">
        <v>133086</v>
      </c>
      <c r="BR113" s="948"/>
      <c r="BS113" s="948"/>
      <c r="BT113" s="948"/>
      <c r="BU113" s="948"/>
      <c r="BV113" s="948">
        <v>210327</v>
      </c>
      <c r="BW113" s="948"/>
      <c r="BX113" s="948"/>
      <c r="BY113" s="948"/>
      <c r="BZ113" s="948"/>
      <c r="CA113" s="948">
        <v>512915</v>
      </c>
      <c r="CB113" s="948"/>
      <c r="CC113" s="948"/>
      <c r="CD113" s="948"/>
      <c r="CE113" s="948"/>
      <c r="CF113" s="942">
        <v>11.6</v>
      </c>
      <c r="CG113" s="943"/>
      <c r="CH113" s="943"/>
      <c r="CI113" s="943"/>
      <c r="CJ113" s="943"/>
      <c r="CK113" s="970"/>
      <c r="CL113" s="971"/>
      <c r="CM113" s="944" t="s">
        <v>420</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411</v>
      </c>
      <c r="DH113" s="981"/>
      <c r="DI113" s="981"/>
      <c r="DJ113" s="981"/>
      <c r="DK113" s="982"/>
      <c r="DL113" s="983" t="s">
        <v>411</v>
      </c>
      <c r="DM113" s="981"/>
      <c r="DN113" s="981"/>
      <c r="DO113" s="981"/>
      <c r="DP113" s="982"/>
      <c r="DQ113" s="983" t="s">
        <v>374</v>
      </c>
      <c r="DR113" s="981"/>
      <c r="DS113" s="981"/>
      <c r="DT113" s="981"/>
      <c r="DU113" s="982"/>
      <c r="DV113" s="984" t="s">
        <v>370</v>
      </c>
      <c r="DW113" s="985"/>
      <c r="DX113" s="985"/>
      <c r="DY113" s="985"/>
      <c r="DZ113" s="986"/>
    </row>
    <row r="114" spans="1:130" s="95" customFormat="1" ht="26.25" customHeight="1" x14ac:dyDescent="0.2">
      <c r="A114" s="976"/>
      <c r="B114" s="977"/>
      <c r="C114" s="945" t="s">
        <v>421</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v>23044</v>
      </c>
      <c r="AB114" s="981"/>
      <c r="AC114" s="981"/>
      <c r="AD114" s="981"/>
      <c r="AE114" s="982"/>
      <c r="AF114" s="983">
        <v>24516</v>
      </c>
      <c r="AG114" s="981"/>
      <c r="AH114" s="981"/>
      <c r="AI114" s="981"/>
      <c r="AJ114" s="982"/>
      <c r="AK114" s="983">
        <v>30091</v>
      </c>
      <c r="AL114" s="981"/>
      <c r="AM114" s="981"/>
      <c r="AN114" s="981"/>
      <c r="AO114" s="982"/>
      <c r="AP114" s="984">
        <v>0.7</v>
      </c>
      <c r="AQ114" s="985"/>
      <c r="AR114" s="985"/>
      <c r="AS114" s="985"/>
      <c r="AT114" s="986"/>
      <c r="AU114" s="930"/>
      <c r="AV114" s="931"/>
      <c r="AW114" s="931"/>
      <c r="AX114" s="931"/>
      <c r="AY114" s="931"/>
      <c r="AZ114" s="944" t="s">
        <v>422</v>
      </c>
      <c r="BA114" s="945"/>
      <c r="BB114" s="945"/>
      <c r="BC114" s="945"/>
      <c r="BD114" s="945"/>
      <c r="BE114" s="945"/>
      <c r="BF114" s="945"/>
      <c r="BG114" s="945"/>
      <c r="BH114" s="945"/>
      <c r="BI114" s="945"/>
      <c r="BJ114" s="945"/>
      <c r="BK114" s="945"/>
      <c r="BL114" s="945"/>
      <c r="BM114" s="945"/>
      <c r="BN114" s="945"/>
      <c r="BO114" s="945"/>
      <c r="BP114" s="946"/>
      <c r="BQ114" s="947">
        <v>129684</v>
      </c>
      <c r="BR114" s="948"/>
      <c r="BS114" s="948"/>
      <c r="BT114" s="948"/>
      <c r="BU114" s="948"/>
      <c r="BV114" s="948">
        <v>143679</v>
      </c>
      <c r="BW114" s="948"/>
      <c r="BX114" s="948"/>
      <c r="BY114" s="948"/>
      <c r="BZ114" s="948"/>
      <c r="CA114" s="948">
        <v>148263</v>
      </c>
      <c r="CB114" s="948"/>
      <c r="CC114" s="948"/>
      <c r="CD114" s="948"/>
      <c r="CE114" s="948"/>
      <c r="CF114" s="942">
        <v>3.4</v>
      </c>
      <c r="CG114" s="943"/>
      <c r="CH114" s="943"/>
      <c r="CI114" s="943"/>
      <c r="CJ114" s="943"/>
      <c r="CK114" s="970"/>
      <c r="CL114" s="971"/>
      <c r="CM114" s="944" t="s">
        <v>423</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417</v>
      </c>
      <c r="DH114" s="981"/>
      <c r="DI114" s="981"/>
      <c r="DJ114" s="981"/>
      <c r="DK114" s="982"/>
      <c r="DL114" s="983" t="s">
        <v>374</v>
      </c>
      <c r="DM114" s="981"/>
      <c r="DN114" s="981"/>
      <c r="DO114" s="981"/>
      <c r="DP114" s="982"/>
      <c r="DQ114" s="983" t="s">
        <v>408</v>
      </c>
      <c r="DR114" s="981"/>
      <c r="DS114" s="981"/>
      <c r="DT114" s="981"/>
      <c r="DU114" s="982"/>
      <c r="DV114" s="984" t="s">
        <v>374</v>
      </c>
      <c r="DW114" s="985"/>
      <c r="DX114" s="985"/>
      <c r="DY114" s="985"/>
      <c r="DZ114" s="986"/>
    </row>
    <row r="115" spans="1:130" s="95" customFormat="1" ht="26.25" customHeight="1" x14ac:dyDescent="0.2">
      <c r="A115" s="976"/>
      <c r="B115" s="977"/>
      <c r="C115" s="945" t="s">
        <v>424</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t="s">
        <v>374</v>
      </c>
      <c r="AB115" s="960"/>
      <c r="AC115" s="960"/>
      <c r="AD115" s="960"/>
      <c r="AE115" s="961"/>
      <c r="AF115" s="962" t="s">
        <v>374</v>
      </c>
      <c r="AG115" s="960"/>
      <c r="AH115" s="960"/>
      <c r="AI115" s="960"/>
      <c r="AJ115" s="961"/>
      <c r="AK115" s="962" t="s">
        <v>411</v>
      </c>
      <c r="AL115" s="960"/>
      <c r="AM115" s="960"/>
      <c r="AN115" s="960"/>
      <c r="AO115" s="961"/>
      <c r="AP115" s="963" t="s">
        <v>411</v>
      </c>
      <c r="AQ115" s="964"/>
      <c r="AR115" s="964"/>
      <c r="AS115" s="964"/>
      <c r="AT115" s="965"/>
      <c r="AU115" s="930"/>
      <c r="AV115" s="931"/>
      <c r="AW115" s="931"/>
      <c r="AX115" s="931"/>
      <c r="AY115" s="931"/>
      <c r="AZ115" s="944" t="s">
        <v>425</v>
      </c>
      <c r="BA115" s="945"/>
      <c r="BB115" s="945"/>
      <c r="BC115" s="945"/>
      <c r="BD115" s="945"/>
      <c r="BE115" s="945"/>
      <c r="BF115" s="945"/>
      <c r="BG115" s="945"/>
      <c r="BH115" s="945"/>
      <c r="BI115" s="945"/>
      <c r="BJ115" s="945"/>
      <c r="BK115" s="945"/>
      <c r="BL115" s="945"/>
      <c r="BM115" s="945"/>
      <c r="BN115" s="945"/>
      <c r="BO115" s="945"/>
      <c r="BP115" s="946"/>
      <c r="BQ115" s="947">
        <v>34000</v>
      </c>
      <c r="BR115" s="948"/>
      <c r="BS115" s="948"/>
      <c r="BT115" s="948"/>
      <c r="BU115" s="948"/>
      <c r="BV115" s="948">
        <v>34000</v>
      </c>
      <c r="BW115" s="948"/>
      <c r="BX115" s="948"/>
      <c r="BY115" s="948"/>
      <c r="BZ115" s="948"/>
      <c r="CA115" s="948">
        <v>34000</v>
      </c>
      <c r="CB115" s="948"/>
      <c r="CC115" s="948"/>
      <c r="CD115" s="948"/>
      <c r="CE115" s="948"/>
      <c r="CF115" s="942">
        <v>0.8</v>
      </c>
      <c r="CG115" s="943"/>
      <c r="CH115" s="943"/>
      <c r="CI115" s="943"/>
      <c r="CJ115" s="943"/>
      <c r="CK115" s="970"/>
      <c r="CL115" s="971"/>
      <c r="CM115" s="944" t="s">
        <v>426</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374</v>
      </c>
      <c r="DH115" s="981"/>
      <c r="DI115" s="981"/>
      <c r="DJ115" s="981"/>
      <c r="DK115" s="982"/>
      <c r="DL115" s="983" t="s">
        <v>374</v>
      </c>
      <c r="DM115" s="981"/>
      <c r="DN115" s="981"/>
      <c r="DO115" s="981"/>
      <c r="DP115" s="982"/>
      <c r="DQ115" s="983" t="s">
        <v>374</v>
      </c>
      <c r="DR115" s="981"/>
      <c r="DS115" s="981"/>
      <c r="DT115" s="981"/>
      <c r="DU115" s="982"/>
      <c r="DV115" s="984" t="s">
        <v>370</v>
      </c>
      <c r="DW115" s="985"/>
      <c r="DX115" s="985"/>
      <c r="DY115" s="985"/>
      <c r="DZ115" s="986"/>
    </row>
    <row r="116" spans="1:130" s="95" customFormat="1" ht="26.25" customHeight="1" x14ac:dyDescent="0.2">
      <c r="A116" s="978"/>
      <c r="B116" s="979"/>
      <c r="C116" s="987" t="s">
        <v>427</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411</v>
      </c>
      <c r="AB116" s="981"/>
      <c r="AC116" s="981"/>
      <c r="AD116" s="981"/>
      <c r="AE116" s="982"/>
      <c r="AF116" s="983" t="s">
        <v>370</v>
      </c>
      <c r="AG116" s="981"/>
      <c r="AH116" s="981"/>
      <c r="AI116" s="981"/>
      <c r="AJ116" s="982"/>
      <c r="AK116" s="983" t="s">
        <v>411</v>
      </c>
      <c r="AL116" s="981"/>
      <c r="AM116" s="981"/>
      <c r="AN116" s="981"/>
      <c r="AO116" s="982"/>
      <c r="AP116" s="984" t="s">
        <v>417</v>
      </c>
      <c r="AQ116" s="985"/>
      <c r="AR116" s="985"/>
      <c r="AS116" s="985"/>
      <c r="AT116" s="986"/>
      <c r="AU116" s="930"/>
      <c r="AV116" s="931"/>
      <c r="AW116" s="931"/>
      <c r="AX116" s="931"/>
      <c r="AY116" s="931"/>
      <c r="AZ116" s="989" t="s">
        <v>428</v>
      </c>
      <c r="BA116" s="990"/>
      <c r="BB116" s="990"/>
      <c r="BC116" s="990"/>
      <c r="BD116" s="990"/>
      <c r="BE116" s="990"/>
      <c r="BF116" s="990"/>
      <c r="BG116" s="990"/>
      <c r="BH116" s="990"/>
      <c r="BI116" s="990"/>
      <c r="BJ116" s="990"/>
      <c r="BK116" s="990"/>
      <c r="BL116" s="990"/>
      <c r="BM116" s="990"/>
      <c r="BN116" s="990"/>
      <c r="BO116" s="990"/>
      <c r="BP116" s="991"/>
      <c r="BQ116" s="947" t="s">
        <v>374</v>
      </c>
      <c r="BR116" s="948"/>
      <c r="BS116" s="948"/>
      <c r="BT116" s="948"/>
      <c r="BU116" s="948"/>
      <c r="BV116" s="948" t="s">
        <v>408</v>
      </c>
      <c r="BW116" s="948"/>
      <c r="BX116" s="948"/>
      <c r="BY116" s="948"/>
      <c r="BZ116" s="948"/>
      <c r="CA116" s="948" t="s">
        <v>411</v>
      </c>
      <c r="CB116" s="948"/>
      <c r="CC116" s="948"/>
      <c r="CD116" s="948"/>
      <c r="CE116" s="948"/>
      <c r="CF116" s="942" t="s">
        <v>374</v>
      </c>
      <c r="CG116" s="943"/>
      <c r="CH116" s="943"/>
      <c r="CI116" s="943"/>
      <c r="CJ116" s="943"/>
      <c r="CK116" s="970"/>
      <c r="CL116" s="971"/>
      <c r="CM116" s="944" t="s">
        <v>429</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t="s">
        <v>374</v>
      </c>
      <c r="DH116" s="981"/>
      <c r="DI116" s="981"/>
      <c r="DJ116" s="981"/>
      <c r="DK116" s="982"/>
      <c r="DL116" s="983" t="s">
        <v>411</v>
      </c>
      <c r="DM116" s="981"/>
      <c r="DN116" s="981"/>
      <c r="DO116" s="981"/>
      <c r="DP116" s="982"/>
      <c r="DQ116" s="983" t="s">
        <v>374</v>
      </c>
      <c r="DR116" s="981"/>
      <c r="DS116" s="981"/>
      <c r="DT116" s="981"/>
      <c r="DU116" s="982"/>
      <c r="DV116" s="984" t="s">
        <v>411</v>
      </c>
      <c r="DW116" s="985"/>
      <c r="DX116" s="985"/>
      <c r="DY116" s="985"/>
      <c r="DZ116" s="986"/>
    </row>
    <row r="117" spans="1:130" s="95" customFormat="1" ht="26.25" customHeight="1" x14ac:dyDescent="0.2">
      <c r="A117" s="934" t="s">
        <v>127</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430</v>
      </c>
      <c r="Z117" s="916"/>
      <c r="AA117" s="1000">
        <v>849488</v>
      </c>
      <c r="AB117" s="1001"/>
      <c r="AC117" s="1001"/>
      <c r="AD117" s="1001"/>
      <c r="AE117" s="1002"/>
      <c r="AF117" s="1003">
        <v>855103</v>
      </c>
      <c r="AG117" s="1001"/>
      <c r="AH117" s="1001"/>
      <c r="AI117" s="1001"/>
      <c r="AJ117" s="1002"/>
      <c r="AK117" s="1003">
        <v>885127</v>
      </c>
      <c r="AL117" s="1001"/>
      <c r="AM117" s="1001"/>
      <c r="AN117" s="1001"/>
      <c r="AO117" s="1002"/>
      <c r="AP117" s="1004"/>
      <c r="AQ117" s="1005"/>
      <c r="AR117" s="1005"/>
      <c r="AS117" s="1005"/>
      <c r="AT117" s="1006"/>
      <c r="AU117" s="930"/>
      <c r="AV117" s="931"/>
      <c r="AW117" s="931"/>
      <c r="AX117" s="931"/>
      <c r="AY117" s="931"/>
      <c r="AZ117" s="996" t="s">
        <v>431</v>
      </c>
      <c r="BA117" s="997"/>
      <c r="BB117" s="997"/>
      <c r="BC117" s="997"/>
      <c r="BD117" s="997"/>
      <c r="BE117" s="997"/>
      <c r="BF117" s="997"/>
      <c r="BG117" s="997"/>
      <c r="BH117" s="997"/>
      <c r="BI117" s="997"/>
      <c r="BJ117" s="997"/>
      <c r="BK117" s="997"/>
      <c r="BL117" s="997"/>
      <c r="BM117" s="997"/>
      <c r="BN117" s="997"/>
      <c r="BO117" s="997"/>
      <c r="BP117" s="998"/>
      <c r="BQ117" s="947" t="s">
        <v>417</v>
      </c>
      <c r="BR117" s="948"/>
      <c r="BS117" s="948"/>
      <c r="BT117" s="948"/>
      <c r="BU117" s="948"/>
      <c r="BV117" s="948" t="s">
        <v>417</v>
      </c>
      <c r="BW117" s="948"/>
      <c r="BX117" s="948"/>
      <c r="BY117" s="948"/>
      <c r="BZ117" s="948"/>
      <c r="CA117" s="948" t="s">
        <v>408</v>
      </c>
      <c r="CB117" s="948"/>
      <c r="CC117" s="948"/>
      <c r="CD117" s="948"/>
      <c r="CE117" s="948"/>
      <c r="CF117" s="942" t="s">
        <v>408</v>
      </c>
      <c r="CG117" s="943"/>
      <c r="CH117" s="943"/>
      <c r="CI117" s="943"/>
      <c r="CJ117" s="943"/>
      <c r="CK117" s="970"/>
      <c r="CL117" s="971"/>
      <c r="CM117" s="944" t="s">
        <v>432</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417</v>
      </c>
      <c r="DH117" s="981"/>
      <c r="DI117" s="981"/>
      <c r="DJ117" s="981"/>
      <c r="DK117" s="982"/>
      <c r="DL117" s="983" t="s">
        <v>417</v>
      </c>
      <c r="DM117" s="981"/>
      <c r="DN117" s="981"/>
      <c r="DO117" s="981"/>
      <c r="DP117" s="982"/>
      <c r="DQ117" s="983" t="s">
        <v>417</v>
      </c>
      <c r="DR117" s="981"/>
      <c r="DS117" s="981"/>
      <c r="DT117" s="981"/>
      <c r="DU117" s="982"/>
      <c r="DV117" s="984" t="s">
        <v>417</v>
      </c>
      <c r="DW117" s="985"/>
      <c r="DX117" s="985"/>
      <c r="DY117" s="985"/>
      <c r="DZ117" s="986"/>
    </row>
    <row r="118" spans="1:130" s="95" customFormat="1" ht="26.25" customHeight="1" x14ac:dyDescent="0.2">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400</v>
      </c>
      <c r="AG118" s="915"/>
      <c r="AH118" s="915"/>
      <c r="AI118" s="915"/>
      <c r="AJ118" s="916"/>
      <c r="AK118" s="914" t="s">
        <v>250</v>
      </c>
      <c r="AL118" s="915"/>
      <c r="AM118" s="915"/>
      <c r="AN118" s="915"/>
      <c r="AO118" s="916"/>
      <c r="AP118" s="992" t="s">
        <v>401</v>
      </c>
      <c r="AQ118" s="993"/>
      <c r="AR118" s="993"/>
      <c r="AS118" s="993"/>
      <c r="AT118" s="994"/>
      <c r="AU118" s="930"/>
      <c r="AV118" s="931"/>
      <c r="AW118" s="931"/>
      <c r="AX118" s="931"/>
      <c r="AY118" s="931"/>
      <c r="AZ118" s="995" t="s">
        <v>433</v>
      </c>
      <c r="BA118" s="987"/>
      <c r="BB118" s="987"/>
      <c r="BC118" s="987"/>
      <c r="BD118" s="987"/>
      <c r="BE118" s="987"/>
      <c r="BF118" s="987"/>
      <c r="BG118" s="987"/>
      <c r="BH118" s="987"/>
      <c r="BI118" s="987"/>
      <c r="BJ118" s="987"/>
      <c r="BK118" s="987"/>
      <c r="BL118" s="987"/>
      <c r="BM118" s="987"/>
      <c r="BN118" s="987"/>
      <c r="BO118" s="987"/>
      <c r="BP118" s="988"/>
      <c r="BQ118" s="1021" t="s">
        <v>374</v>
      </c>
      <c r="BR118" s="1022"/>
      <c r="BS118" s="1022"/>
      <c r="BT118" s="1022"/>
      <c r="BU118" s="1022"/>
      <c r="BV118" s="1022" t="s">
        <v>374</v>
      </c>
      <c r="BW118" s="1022"/>
      <c r="BX118" s="1022"/>
      <c r="BY118" s="1022"/>
      <c r="BZ118" s="1022"/>
      <c r="CA118" s="1022" t="s">
        <v>408</v>
      </c>
      <c r="CB118" s="1022"/>
      <c r="CC118" s="1022"/>
      <c r="CD118" s="1022"/>
      <c r="CE118" s="1022"/>
      <c r="CF118" s="942" t="s">
        <v>408</v>
      </c>
      <c r="CG118" s="943"/>
      <c r="CH118" s="943"/>
      <c r="CI118" s="943"/>
      <c r="CJ118" s="943"/>
      <c r="CK118" s="970"/>
      <c r="CL118" s="971"/>
      <c r="CM118" s="944" t="s">
        <v>434</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374</v>
      </c>
      <c r="DH118" s="981"/>
      <c r="DI118" s="981"/>
      <c r="DJ118" s="981"/>
      <c r="DK118" s="982"/>
      <c r="DL118" s="983" t="s">
        <v>374</v>
      </c>
      <c r="DM118" s="981"/>
      <c r="DN118" s="981"/>
      <c r="DO118" s="981"/>
      <c r="DP118" s="982"/>
      <c r="DQ118" s="983" t="s">
        <v>374</v>
      </c>
      <c r="DR118" s="981"/>
      <c r="DS118" s="981"/>
      <c r="DT118" s="981"/>
      <c r="DU118" s="982"/>
      <c r="DV118" s="984" t="s">
        <v>374</v>
      </c>
      <c r="DW118" s="985"/>
      <c r="DX118" s="985"/>
      <c r="DY118" s="985"/>
      <c r="DZ118" s="986"/>
    </row>
    <row r="119" spans="1:130" s="95" customFormat="1" ht="26.25" customHeight="1" x14ac:dyDescent="0.2">
      <c r="A119" s="1079" t="s">
        <v>406</v>
      </c>
      <c r="B119" s="969"/>
      <c r="C119" s="951" t="s">
        <v>407</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374</v>
      </c>
      <c r="AB119" s="922"/>
      <c r="AC119" s="922"/>
      <c r="AD119" s="922"/>
      <c r="AE119" s="923"/>
      <c r="AF119" s="924" t="s">
        <v>374</v>
      </c>
      <c r="AG119" s="922"/>
      <c r="AH119" s="922"/>
      <c r="AI119" s="922"/>
      <c r="AJ119" s="923"/>
      <c r="AK119" s="924" t="s">
        <v>374</v>
      </c>
      <c r="AL119" s="922"/>
      <c r="AM119" s="922"/>
      <c r="AN119" s="922"/>
      <c r="AO119" s="923"/>
      <c r="AP119" s="925" t="s">
        <v>374</v>
      </c>
      <c r="AQ119" s="926"/>
      <c r="AR119" s="926"/>
      <c r="AS119" s="926"/>
      <c r="AT119" s="927"/>
      <c r="AU119" s="932"/>
      <c r="AV119" s="933"/>
      <c r="AW119" s="933"/>
      <c r="AX119" s="933"/>
      <c r="AY119" s="933"/>
      <c r="AZ119" s="116" t="s">
        <v>127</v>
      </c>
      <c r="BA119" s="116"/>
      <c r="BB119" s="116"/>
      <c r="BC119" s="116"/>
      <c r="BD119" s="116"/>
      <c r="BE119" s="116"/>
      <c r="BF119" s="116"/>
      <c r="BG119" s="116"/>
      <c r="BH119" s="116"/>
      <c r="BI119" s="116"/>
      <c r="BJ119" s="116"/>
      <c r="BK119" s="116"/>
      <c r="BL119" s="116"/>
      <c r="BM119" s="116"/>
      <c r="BN119" s="116"/>
      <c r="BO119" s="999" t="s">
        <v>435</v>
      </c>
      <c r="BP119" s="1027"/>
      <c r="BQ119" s="1021">
        <v>9178360</v>
      </c>
      <c r="BR119" s="1022"/>
      <c r="BS119" s="1022"/>
      <c r="BT119" s="1022"/>
      <c r="BU119" s="1022"/>
      <c r="BV119" s="1022">
        <v>9062829</v>
      </c>
      <c r="BW119" s="1022"/>
      <c r="BX119" s="1022"/>
      <c r="BY119" s="1022"/>
      <c r="BZ119" s="1022"/>
      <c r="CA119" s="1022">
        <v>8899315</v>
      </c>
      <c r="CB119" s="1022"/>
      <c r="CC119" s="1022"/>
      <c r="CD119" s="1022"/>
      <c r="CE119" s="1022"/>
      <c r="CF119" s="1023"/>
      <c r="CG119" s="1024"/>
      <c r="CH119" s="1024"/>
      <c r="CI119" s="1024"/>
      <c r="CJ119" s="1025"/>
      <c r="CK119" s="972"/>
      <c r="CL119" s="973"/>
      <c r="CM119" s="995" t="s">
        <v>436</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t="s">
        <v>66</v>
      </c>
      <c r="DH119" s="1008"/>
      <c r="DI119" s="1008"/>
      <c r="DJ119" s="1008"/>
      <c r="DK119" s="1009"/>
      <c r="DL119" s="1007" t="s">
        <v>370</v>
      </c>
      <c r="DM119" s="1008"/>
      <c r="DN119" s="1008"/>
      <c r="DO119" s="1008"/>
      <c r="DP119" s="1009"/>
      <c r="DQ119" s="1007" t="s">
        <v>66</v>
      </c>
      <c r="DR119" s="1008"/>
      <c r="DS119" s="1008"/>
      <c r="DT119" s="1008"/>
      <c r="DU119" s="1009"/>
      <c r="DV119" s="1010" t="s">
        <v>370</v>
      </c>
      <c r="DW119" s="1011"/>
      <c r="DX119" s="1011"/>
      <c r="DY119" s="1011"/>
      <c r="DZ119" s="1012"/>
    </row>
    <row r="120" spans="1:130" s="95" customFormat="1" ht="26.25" customHeight="1" x14ac:dyDescent="0.2">
      <c r="A120" s="1080"/>
      <c r="B120" s="971"/>
      <c r="C120" s="944" t="s">
        <v>412</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370</v>
      </c>
      <c r="AB120" s="981"/>
      <c r="AC120" s="981"/>
      <c r="AD120" s="981"/>
      <c r="AE120" s="982"/>
      <c r="AF120" s="983" t="s">
        <v>66</v>
      </c>
      <c r="AG120" s="981"/>
      <c r="AH120" s="981"/>
      <c r="AI120" s="981"/>
      <c r="AJ120" s="982"/>
      <c r="AK120" s="983" t="s">
        <v>66</v>
      </c>
      <c r="AL120" s="981"/>
      <c r="AM120" s="981"/>
      <c r="AN120" s="981"/>
      <c r="AO120" s="982"/>
      <c r="AP120" s="984" t="s">
        <v>66</v>
      </c>
      <c r="AQ120" s="985"/>
      <c r="AR120" s="985"/>
      <c r="AS120" s="985"/>
      <c r="AT120" s="986"/>
      <c r="AU120" s="1013" t="s">
        <v>437</v>
      </c>
      <c r="AV120" s="1014"/>
      <c r="AW120" s="1014"/>
      <c r="AX120" s="1014"/>
      <c r="AY120" s="1015"/>
      <c r="AZ120" s="951" t="s">
        <v>438</v>
      </c>
      <c r="BA120" s="919"/>
      <c r="BB120" s="919"/>
      <c r="BC120" s="919"/>
      <c r="BD120" s="919"/>
      <c r="BE120" s="919"/>
      <c r="BF120" s="919"/>
      <c r="BG120" s="919"/>
      <c r="BH120" s="919"/>
      <c r="BI120" s="919"/>
      <c r="BJ120" s="919"/>
      <c r="BK120" s="919"/>
      <c r="BL120" s="919"/>
      <c r="BM120" s="919"/>
      <c r="BN120" s="919"/>
      <c r="BO120" s="919"/>
      <c r="BP120" s="920"/>
      <c r="BQ120" s="952">
        <v>3955851</v>
      </c>
      <c r="BR120" s="953"/>
      <c r="BS120" s="953"/>
      <c r="BT120" s="953"/>
      <c r="BU120" s="953"/>
      <c r="BV120" s="953">
        <v>3902458</v>
      </c>
      <c r="BW120" s="953"/>
      <c r="BX120" s="953"/>
      <c r="BY120" s="953"/>
      <c r="BZ120" s="953"/>
      <c r="CA120" s="953">
        <v>4018399</v>
      </c>
      <c r="CB120" s="953"/>
      <c r="CC120" s="953"/>
      <c r="CD120" s="953"/>
      <c r="CE120" s="953"/>
      <c r="CF120" s="966">
        <v>91.1</v>
      </c>
      <c r="CG120" s="967"/>
      <c r="CH120" s="967"/>
      <c r="CI120" s="967"/>
      <c r="CJ120" s="967"/>
      <c r="CK120" s="1028" t="s">
        <v>439</v>
      </c>
      <c r="CL120" s="1029"/>
      <c r="CM120" s="1029"/>
      <c r="CN120" s="1029"/>
      <c r="CO120" s="1030"/>
      <c r="CP120" s="1036" t="s">
        <v>440</v>
      </c>
      <c r="CQ120" s="1037"/>
      <c r="CR120" s="1037"/>
      <c r="CS120" s="1037"/>
      <c r="CT120" s="1037"/>
      <c r="CU120" s="1037"/>
      <c r="CV120" s="1037"/>
      <c r="CW120" s="1037"/>
      <c r="CX120" s="1037"/>
      <c r="CY120" s="1037"/>
      <c r="CZ120" s="1037"/>
      <c r="DA120" s="1037"/>
      <c r="DB120" s="1037"/>
      <c r="DC120" s="1037"/>
      <c r="DD120" s="1037"/>
      <c r="DE120" s="1037"/>
      <c r="DF120" s="1038"/>
      <c r="DG120" s="952">
        <v>4103146</v>
      </c>
      <c r="DH120" s="953"/>
      <c r="DI120" s="953"/>
      <c r="DJ120" s="953"/>
      <c r="DK120" s="953"/>
      <c r="DL120" s="953">
        <v>3747170</v>
      </c>
      <c r="DM120" s="953"/>
      <c r="DN120" s="953"/>
      <c r="DO120" s="953"/>
      <c r="DP120" s="953"/>
      <c r="DQ120" s="953">
        <v>3264380</v>
      </c>
      <c r="DR120" s="953"/>
      <c r="DS120" s="953"/>
      <c r="DT120" s="953"/>
      <c r="DU120" s="953"/>
      <c r="DV120" s="954">
        <v>74</v>
      </c>
      <c r="DW120" s="954"/>
      <c r="DX120" s="954"/>
      <c r="DY120" s="954"/>
      <c r="DZ120" s="955"/>
    </row>
    <row r="121" spans="1:130" s="95" customFormat="1" ht="26.25" customHeight="1" x14ac:dyDescent="0.2">
      <c r="A121" s="1080"/>
      <c r="B121" s="971"/>
      <c r="C121" s="996" t="s">
        <v>441</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66</v>
      </c>
      <c r="AB121" s="981"/>
      <c r="AC121" s="981"/>
      <c r="AD121" s="981"/>
      <c r="AE121" s="982"/>
      <c r="AF121" s="983" t="s">
        <v>66</v>
      </c>
      <c r="AG121" s="981"/>
      <c r="AH121" s="981"/>
      <c r="AI121" s="981"/>
      <c r="AJ121" s="982"/>
      <c r="AK121" s="983" t="s">
        <v>442</v>
      </c>
      <c r="AL121" s="981"/>
      <c r="AM121" s="981"/>
      <c r="AN121" s="981"/>
      <c r="AO121" s="982"/>
      <c r="AP121" s="984" t="s">
        <v>66</v>
      </c>
      <c r="AQ121" s="985"/>
      <c r="AR121" s="985"/>
      <c r="AS121" s="985"/>
      <c r="AT121" s="986"/>
      <c r="AU121" s="1016"/>
      <c r="AV121" s="1017"/>
      <c r="AW121" s="1017"/>
      <c r="AX121" s="1017"/>
      <c r="AY121" s="1018"/>
      <c r="AZ121" s="944" t="s">
        <v>443</v>
      </c>
      <c r="BA121" s="945"/>
      <c r="BB121" s="945"/>
      <c r="BC121" s="945"/>
      <c r="BD121" s="945"/>
      <c r="BE121" s="945"/>
      <c r="BF121" s="945"/>
      <c r="BG121" s="945"/>
      <c r="BH121" s="945"/>
      <c r="BI121" s="945"/>
      <c r="BJ121" s="945"/>
      <c r="BK121" s="945"/>
      <c r="BL121" s="945"/>
      <c r="BM121" s="945"/>
      <c r="BN121" s="945"/>
      <c r="BO121" s="945"/>
      <c r="BP121" s="946"/>
      <c r="BQ121" s="947" t="s">
        <v>66</v>
      </c>
      <c r="BR121" s="948"/>
      <c r="BS121" s="948"/>
      <c r="BT121" s="948"/>
      <c r="BU121" s="948"/>
      <c r="BV121" s="948" t="s">
        <v>66</v>
      </c>
      <c r="BW121" s="948"/>
      <c r="BX121" s="948"/>
      <c r="BY121" s="948"/>
      <c r="BZ121" s="948"/>
      <c r="CA121" s="948" t="s">
        <v>66</v>
      </c>
      <c r="CB121" s="948"/>
      <c r="CC121" s="948"/>
      <c r="CD121" s="948"/>
      <c r="CE121" s="948"/>
      <c r="CF121" s="942" t="s">
        <v>66</v>
      </c>
      <c r="CG121" s="943"/>
      <c r="CH121" s="943"/>
      <c r="CI121" s="943"/>
      <c r="CJ121" s="943"/>
      <c r="CK121" s="1031"/>
      <c r="CL121" s="1032"/>
      <c r="CM121" s="1032"/>
      <c r="CN121" s="1032"/>
      <c r="CO121" s="1033"/>
      <c r="CP121" s="1041" t="s">
        <v>444</v>
      </c>
      <c r="CQ121" s="1042"/>
      <c r="CR121" s="1042"/>
      <c r="CS121" s="1042"/>
      <c r="CT121" s="1042"/>
      <c r="CU121" s="1042"/>
      <c r="CV121" s="1042"/>
      <c r="CW121" s="1042"/>
      <c r="CX121" s="1042"/>
      <c r="CY121" s="1042"/>
      <c r="CZ121" s="1042"/>
      <c r="DA121" s="1042"/>
      <c r="DB121" s="1042"/>
      <c r="DC121" s="1042"/>
      <c r="DD121" s="1042"/>
      <c r="DE121" s="1042"/>
      <c r="DF121" s="1043"/>
      <c r="DG121" s="947">
        <v>905063</v>
      </c>
      <c r="DH121" s="948"/>
      <c r="DI121" s="948"/>
      <c r="DJ121" s="948"/>
      <c r="DK121" s="948"/>
      <c r="DL121" s="948">
        <v>837238</v>
      </c>
      <c r="DM121" s="948"/>
      <c r="DN121" s="948"/>
      <c r="DO121" s="948"/>
      <c r="DP121" s="948"/>
      <c r="DQ121" s="948">
        <v>865945</v>
      </c>
      <c r="DR121" s="948"/>
      <c r="DS121" s="948"/>
      <c r="DT121" s="948"/>
      <c r="DU121" s="948"/>
      <c r="DV121" s="949">
        <v>19.600000000000001</v>
      </c>
      <c r="DW121" s="949"/>
      <c r="DX121" s="949"/>
      <c r="DY121" s="949"/>
      <c r="DZ121" s="950"/>
    </row>
    <row r="122" spans="1:130" s="95" customFormat="1" ht="26.25" customHeight="1" x14ac:dyDescent="0.2">
      <c r="A122" s="1080"/>
      <c r="B122" s="971"/>
      <c r="C122" s="944" t="s">
        <v>423</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66</v>
      </c>
      <c r="AB122" s="981"/>
      <c r="AC122" s="981"/>
      <c r="AD122" s="981"/>
      <c r="AE122" s="982"/>
      <c r="AF122" s="983" t="s">
        <v>66</v>
      </c>
      <c r="AG122" s="981"/>
      <c r="AH122" s="981"/>
      <c r="AI122" s="981"/>
      <c r="AJ122" s="982"/>
      <c r="AK122" s="983" t="s">
        <v>370</v>
      </c>
      <c r="AL122" s="981"/>
      <c r="AM122" s="981"/>
      <c r="AN122" s="981"/>
      <c r="AO122" s="982"/>
      <c r="AP122" s="984" t="s">
        <v>370</v>
      </c>
      <c r="AQ122" s="985"/>
      <c r="AR122" s="985"/>
      <c r="AS122" s="985"/>
      <c r="AT122" s="986"/>
      <c r="AU122" s="1016"/>
      <c r="AV122" s="1017"/>
      <c r="AW122" s="1017"/>
      <c r="AX122" s="1017"/>
      <c r="AY122" s="1018"/>
      <c r="AZ122" s="995" t="s">
        <v>445</v>
      </c>
      <c r="BA122" s="987"/>
      <c r="BB122" s="987"/>
      <c r="BC122" s="987"/>
      <c r="BD122" s="987"/>
      <c r="BE122" s="987"/>
      <c r="BF122" s="987"/>
      <c r="BG122" s="987"/>
      <c r="BH122" s="987"/>
      <c r="BI122" s="987"/>
      <c r="BJ122" s="987"/>
      <c r="BK122" s="987"/>
      <c r="BL122" s="987"/>
      <c r="BM122" s="987"/>
      <c r="BN122" s="987"/>
      <c r="BO122" s="987"/>
      <c r="BP122" s="988"/>
      <c r="BQ122" s="1021">
        <v>5540418</v>
      </c>
      <c r="BR122" s="1022"/>
      <c r="BS122" s="1022"/>
      <c r="BT122" s="1022"/>
      <c r="BU122" s="1022"/>
      <c r="BV122" s="1022">
        <v>5180686</v>
      </c>
      <c r="BW122" s="1022"/>
      <c r="BX122" s="1022"/>
      <c r="BY122" s="1022"/>
      <c r="BZ122" s="1022"/>
      <c r="CA122" s="1022">
        <v>4976741</v>
      </c>
      <c r="CB122" s="1022"/>
      <c r="CC122" s="1022"/>
      <c r="CD122" s="1022"/>
      <c r="CE122" s="1022"/>
      <c r="CF122" s="1039">
        <v>112.9</v>
      </c>
      <c r="CG122" s="1040"/>
      <c r="CH122" s="1040"/>
      <c r="CI122" s="1040"/>
      <c r="CJ122" s="1040"/>
      <c r="CK122" s="1031"/>
      <c r="CL122" s="1032"/>
      <c r="CM122" s="1032"/>
      <c r="CN122" s="1032"/>
      <c r="CO122" s="1033"/>
      <c r="CP122" s="1041" t="s">
        <v>363</v>
      </c>
      <c r="CQ122" s="1042"/>
      <c r="CR122" s="1042"/>
      <c r="CS122" s="1042"/>
      <c r="CT122" s="1042"/>
      <c r="CU122" s="1042"/>
      <c r="CV122" s="1042"/>
      <c r="CW122" s="1042"/>
      <c r="CX122" s="1042"/>
      <c r="CY122" s="1042"/>
      <c r="CZ122" s="1042"/>
      <c r="DA122" s="1042"/>
      <c r="DB122" s="1042"/>
      <c r="DC122" s="1042"/>
      <c r="DD122" s="1042"/>
      <c r="DE122" s="1042"/>
      <c r="DF122" s="1043"/>
      <c r="DG122" s="947">
        <v>140322</v>
      </c>
      <c r="DH122" s="948"/>
      <c r="DI122" s="948"/>
      <c r="DJ122" s="948"/>
      <c r="DK122" s="948"/>
      <c r="DL122" s="948">
        <v>128876</v>
      </c>
      <c r="DM122" s="948"/>
      <c r="DN122" s="948"/>
      <c r="DO122" s="948"/>
      <c r="DP122" s="948"/>
      <c r="DQ122" s="948">
        <v>117938</v>
      </c>
      <c r="DR122" s="948"/>
      <c r="DS122" s="948"/>
      <c r="DT122" s="948"/>
      <c r="DU122" s="948"/>
      <c r="DV122" s="949">
        <v>2.7</v>
      </c>
      <c r="DW122" s="949"/>
      <c r="DX122" s="949"/>
      <c r="DY122" s="949"/>
      <c r="DZ122" s="950"/>
    </row>
    <row r="123" spans="1:130" s="95" customFormat="1" ht="26.25" customHeight="1" x14ac:dyDescent="0.2">
      <c r="A123" s="1080"/>
      <c r="B123" s="971"/>
      <c r="C123" s="944" t="s">
        <v>429</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t="s">
        <v>446</v>
      </c>
      <c r="AB123" s="981"/>
      <c r="AC123" s="981"/>
      <c r="AD123" s="981"/>
      <c r="AE123" s="982"/>
      <c r="AF123" s="983" t="s">
        <v>66</v>
      </c>
      <c r="AG123" s="981"/>
      <c r="AH123" s="981"/>
      <c r="AI123" s="981"/>
      <c r="AJ123" s="982"/>
      <c r="AK123" s="983" t="s">
        <v>370</v>
      </c>
      <c r="AL123" s="981"/>
      <c r="AM123" s="981"/>
      <c r="AN123" s="981"/>
      <c r="AO123" s="982"/>
      <c r="AP123" s="984" t="s">
        <v>370</v>
      </c>
      <c r="AQ123" s="985"/>
      <c r="AR123" s="985"/>
      <c r="AS123" s="985"/>
      <c r="AT123" s="986"/>
      <c r="AU123" s="1019"/>
      <c r="AV123" s="1020"/>
      <c r="AW123" s="1020"/>
      <c r="AX123" s="1020"/>
      <c r="AY123" s="1020"/>
      <c r="AZ123" s="116" t="s">
        <v>127</v>
      </c>
      <c r="BA123" s="116"/>
      <c r="BB123" s="116"/>
      <c r="BC123" s="116"/>
      <c r="BD123" s="116"/>
      <c r="BE123" s="116"/>
      <c r="BF123" s="116"/>
      <c r="BG123" s="116"/>
      <c r="BH123" s="116"/>
      <c r="BI123" s="116"/>
      <c r="BJ123" s="116"/>
      <c r="BK123" s="116"/>
      <c r="BL123" s="116"/>
      <c r="BM123" s="116"/>
      <c r="BN123" s="116"/>
      <c r="BO123" s="999" t="s">
        <v>447</v>
      </c>
      <c r="BP123" s="1027"/>
      <c r="BQ123" s="1086">
        <v>9496269</v>
      </c>
      <c r="BR123" s="1053"/>
      <c r="BS123" s="1053"/>
      <c r="BT123" s="1053"/>
      <c r="BU123" s="1053"/>
      <c r="BV123" s="1053">
        <v>9083144</v>
      </c>
      <c r="BW123" s="1053"/>
      <c r="BX123" s="1053"/>
      <c r="BY123" s="1053"/>
      <c r="BZ123" s="1053"/>
      <c r="CA123" s="1053">
        <v>8995140</v>
      </c>
      <c r="CB123" s="1053"/>
      <c r="CC123" s="1053"/>
      <c r="CD123" s="1053"/>
      <c r="CE123" s="1053"/>
      <c r="CF123" s="1023"/>
      <c r="CG123" s="1024"/>
      <c r="CH123" s="1024"/>
      <c r="CI123" s="1024"/>
      <c r="CJ123" s="1025"/>
      <c r="CK123" s="1031"/>
      <c r="CL123" s="1032"/>
      <c r="CM123" s="1032"/>
      <c r="CN123" s="1032"/>
      <c r="CO123" s="1033"/>
      <c r="CP123" s="1041" t="s">
        <v>358</v>
      </c>
      <c r="CQ123" s="1042"/>
      <c r="CR123" s="1042"/>
      <c r="CS123" s="1042"/>
      <c r="CT123" s="1042"/>
      <c r="CU123" s="1042"/>
      <c r="CV123" s="1042"/>
      <c r="CW123" s="1042"/>
      <c r="CX123" s="1042"/>
      <c r="CY123" s="1042"/>
      <c r="CZ123" s="1042"/>
      <c r="DA123" s="1042"/>
      <c r="DB123" s="1042"/>
      <c r="DC123" s="1042"/>
      <c r="DD123" s="1042"/>
      <c r="DE123" s="1042"/>
      <c r="DF123" s="1043"/>
      <c r="DG123" s="980" t="s">
        <v>66</v>
      </c>
      <c r="DH123" s="981"/>
      <c r="DI123" s="981"/>
      <c r="DJ123" s="981"/>
      <c r="DK123" s="982"/>
      <c r="DL123" s="983" t="s">
        <v>66</v>
      </c>
      <c r="DM123" s="981"/>
      <c r="DN123" s="981"/>
      <c r="DO123" s="981"/>
      <c r="DP123" s="982"/>
      <c r="DQ123" s="983" t="s">
        <v>66</v>
      </c>
      <c r="DR123" s="981"/>
      <c r="DS123" s="981"/>
      <c r="DT123" s="981"/>
      <c r="DU123" s="982"/>
      <c r="DV123" s="984" t="s">
        <v>66</v>
      </c>
      <c r="DW123" s="985"/>
      <c r="DX123" s="985"/>
      <c r="DY123" s="985"/>
      <c r="DZ123" s="986"/>
    </row>
    <row r="124" spans="1:130" s="95" customFormat="1" ht="26.25" customHeight="1" thickBot="1" x14ac:dyDescent="0.25">
      <c r="A124" s="1080"/>
      <c r="B124" s="971"/>
      <c r="C124" s="944" t="s">
        <v>432</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66</v>
      </c>
      <c r="AB124" s="981"/>
      <c r="AC124" s="981"/>
      <c r="AD124" s="981"/>
      <c r="AE124" s="982"/>
      <c r="AF124" s="983" t="s">
        <v>370</v>
      </c>
      <c r="AG124" s="981"/>
      <c r="AH124" s="981"/>
      <c r="AI124" s="981"/>
      <c r="AJ124" s="982"/>
      <c r="AK124" s="983" t="s">
        <v>66</v>
      </c>
      <c r="AL124" s="981"/>
      <c r="AM124" s="981"/>
      <c r="AN124" s="981"/>
      <c r="AO124" s="982"/>
      <c r="AP124" s="984" t="s">
        <v>66</v>
      </c>
      <c r="AQ124" s="985"/>
      <c r="AR124" s="985"/>
      <c r="AS124" s="985"/>
      <c r="AT124" s="986"/>
      <c r="AU124" s="1082" t="s">
        <v>448</v>
      </c>
      <c r="AV124" s="1083"/>
      <c r="AW124" s="1083"/>
      <c r="AX124" s="1083"/>
      <c r="AY124" s="1083"/>
      <c r="AZ124" s="1083"/>
      <c r="BA124" s="1083"/>
      <c r="BB124" s="1083"/>
      <c r="BC124" s="1083"/>
      <c r="BD124" s="1083"/>
      <c r="BE124" s="1083"/>
      <c r="BF124" s="1083"/>
      <c r="BG124" s="1083"/>
      <c r="BH124" s="1083"/>
      <c r="BI124" s="1083"/>
      <c r="BJ124" s="1083"/>
      <c r="BK124" s="1083"/>
      <c r="BL124" s="1083"/>
      <c r="BM124" s="1083"/>
      <c r="BN124" s="1083"/>
      <c r="BO124" s="1083"/>
      <c r="BP124" s="1084"/>
      <c r="BQ124" s="1085" t="s">
        <v>370</v>
      </c>
      <c r="BR124" s="1049"/>
      <c r="BS124" s="1049"/>
      <c r="BT124" s="1049"/>
      <c r="BU124" s="1049"/>
      <c r="BV124" s="1049" t="s">
        <v>66</v>
      </c>
      <c r="BW124" s="1049"/>
      <c r="BX124" s="1049"/>
      <c r="BY124" s="1049"/>
      <c r="BZ124" s="1049"/>
      <c r="CA124" s="1049" t="s">
        <v>66</v>
      </c>
      <c r="CB124" s="1049"/>
      <c r="CC124" s="1049"/>
      <c r="CD124" s="1049"/>
      <c r="CE124" s="1049"/>
      <c r="CF124" s="1050"/>
      <c r="CG124" s="1051"/>
      <c r="CH124" s="1051"/>
      <c r="CI124" s="1051"/>
      <c r="CJ124" s="1052"/>
      <c r="CK124" s="1034"/>
      <c r="CL124" s="1034"/>
      <c r="CM124" s="1034"/>
      <c r="CN124" s="1034"/>
      <c r="CO124" s="1035"/>
      <c r="CP124" s="1041" t="s">
        <v>449</v>
      </c>
      <c r="CQ124" s="1042"/>
      <c r="CR124" s="1042"/>
      <c r="CS124" s="1042"/>
      <c r="CT124" s="1042"/>
      <c r="CU124" s="1042"/>
      <c r="CV124" s="1042"/>
      <c r="CW124" s="1042"/>
      <c r="CX124" s="1042"/>
      <c r="CY124" s="1042"/>
      <c r="CZ124" s="1042"/>
      <c r="DA124" s="1042"/>
      <c r="DB124" s="1042"/>
      <c r="DC124" s="1042"/>
      <c r="DD124" s="1042"/>
      <c r="DE124" s="1042"/>
      <c r="DF124" s="1043"/>
      <c r="DG124" s="1026" t="s">
        <v>442</v>
      </c>
      <c r="DH124" s="1008"/>
      <c r="DI124" s="1008"/>
      <c r="DJ124" s="1008"/>
      <c r="DK124" s="1009"/>
      <c r="DL124" s="1007" t="s">
        <v>66</v>
      </c>
      <c r="DM124" s="1008"/>
      <c r="DN124" s="1008"/>
      <c r="DO124" s="1008"/>
      <c r="DP124" s="1009"/>
      <c r="DQ124" s="1007" t="s">
        <v>66</v>
      </c>
      <c r="DR124" s="1008"/>
      <c r="DS124" s="1008"/>
      <c r="DT124" s="1008"/>
      <c r="DU124" s="1009"/>
      <c r="DV124" s="1010" t="s">
        <v>370</v>
      </c>
      <c r="DW124" s="1011"/>
      <c r="DX124" s="1011"/>
      <c r="DY124" s="1011"/>
      <c r="DZ124" s="1012"/>
    </row>
    <row r="125" spans="1:130" s="95" customFormat="1" ht="26.25" customHeight="1" x14ac:dyDescent="0.2">
      <c r="A125" s="1080"/>
      <c r="B125" s="971"/>
      <c r="C125" s="944" t="s">
        <v>434</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442</v>
      </c>
      <c r="AB125" s="981"/>
      <c r="AC125" s="981"/>
      <c r="AD125" s="981"/>
      <c r="AE125" s="982"/>
      <c r="AF125" s="983" t="s">
        <v>66</v>
      </c>
      <c r="AG125" s="981"/>
      <c r="AH125" s="981"/>
      <c r="AI125" s="981"/>
      <c r="AJ125" s="982"/>
      <c r="AK125" s="983" t="s">
        <v>66</v>
      </c>
      <c r="AL125" s="981"/>
      <c r="AM125" s="981"/>
      <c r="AN125" s="981"/>
      <c r="AO125" s="982"/>
      <c r="AP125" s="984" t="s">
        <v>370</v>
      </c>
      <c r="AQ125" s="985"/>
      <c r="AR125" s="985"/>
      <c r="AS125" s="985"/>
      <c r="AT125" s="98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1044" t="s">
        <v>450</v>
      </c>
      <c r="CL125" s="1029"/>
      <c r="CM125" s="1029"/>
      <c r="CN125" s="1029"/>
      <c r="CO125" s="1030"/>
      <c r="CP125" s="951" t="s">
        <v>451</v>
      </c>
      <c r="CQ125" s="919"/>
      <c r="CR125" s="919"/>
      <c r="CS125" s="919"/>
      <c r="CT125" s="919"/>
      <c r="CU125" s="919"/>
      <c r="CV125" s="919"/>
      <c r="CW125" s="919"/>
      <c r="CX125" s="919"/>
      <c r="CY125" s="919"/>
      <c r="CZ125" s="919"/>
      <c r="DA125" s="919"/>
      <c r="DB125" s="919"/>
      <c r="DC125" s="919"/>
      <c r="DD125" s="919"/>
      <c r="DE125" s="919"/>
      <c r="DF125" s="920"/>
      <c r="DG125" s="952" t="s">
        <v>66</v>
      </c>
      <c r="DH125" s="953"/>
      <c r="DI125" s="953"/>
      <c r="DJ125" s="953"/>
      <c r="DK125" s="953"/>
      <c r="DL125" s="953" t="s">
        <v>66</v>
      </c>
      <c r="DM125" s="953"/>
      <c r="DN125" s="953"/>
      <c r="DO125" s="953"/>
      <c r="DP125" s="953"/>
      <c r="DQ125" s="953" t="s">
        <v>66</v>
      </c>
      <c r="DR125" s="953"/>
      <c r="DS125" s="953"/>
      <c r="DT125" s="953"/>
      <c r="DU125" s="953"/>
      <c r="DV125" s="954" t="s">
        <v>66</v>
      </c>
      <c r="DW125" s="954"/>
      <c r="DX125" s="954"/>
      <c r="DY125" s="954"/>
      <c r="DZ125" s="955"/>
    </row>
    <row r="126" spans="1:130" s="95" customFormat="1" ht="26.25" customHeight="1" thickBot="1" x14ac:dyDescent="0.25">
      <c r="A126" s="1080"/>
      <c r="B126" s="971"/>
      <c r="C126" s="944" t="s">
        <v>436</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t="s">
        <v>370</v>
      </c>
      <c r="AB126" s="981"/>
      <c r="AC126" s="981"/>
      <c r="AD126" s="981"/>
      <c r="AE126" s="982"/>
      <c r="AF126" s="983" t="s">
        <v>66</v>
      </c>
      <c r="AG126" s="981"/>
      <c r="AH126" s="981"/>
      <c r="AI126" s="981"/>
      <c r="AJ126" s="982"/>
      <c r="AK126" s="983" t="s">
        <v>370</v>
      </c>
      <c r="AL126" s="981"/>
      <c r="AM126" s="981"/>
      <c r="AN126" s="981"/>
      <c r="AO126" s="982"/>
      <c r="AP126" s="984" t="s">
        <v>370</v>
      </c>
      <c r="AQ126" s="985"/>
      <c r="AR126" s="985"/>
      <c r="AS126" s="985"/>
      <c r="AT126" s="9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1045"/>
      <c r="CL126" s="1032"/>
      <c r="CM126" s="1032"/>
      <c r="CN126" s="1032"/>
      <c r="CO126" s="1033"/>
      <c r="CP126" s="944" t="s">
        <v>452</v>
      </c>
      <c r="CQ126" s="945"/>
      <c r="CR126" s="945"/>
      <c r="CS126" s="945"/>
      <c r="CT126" s="945"/>
      <c r="CU126" s="945"/>
      <c r="CV126" s="945"/>
      <c r="CW126" s="945"/>
      <c r="CX126" s="945"/>
      <c r="CY126" s="945"/>
      <c r="CZ126" s="945"/>
      <c r="DA126" s="945"/>
      <c r="DB126" s="945"/>
      <c r="DC126" s="945"/>
      <c r="DD126" s="945"/>
      <c r="DE126" s="945"/>
      <c r="DF126" s="946"/>
      <c r="DG126" s="947" t="s">
        <v>66</v>
      </c>
      <c r="DH126" s="948"/>
      <c r="DI126" s="948"/>
      <c r="DJ126" s="948"/>
      <c r="DK126" s="948"/>
      <c r="DL126" s="948" t="s">
        <v>66</v>
      </c>
      <c r="DM126" s="948"/>
      <c r="DN126" s="948"/>
      <c r="DO126" s="948"/>
      <c r="DP126" s="948"/>
      <c r="DQ126" s="948" t="s">
        <v>370</v>
      </c>
      <c r="DR126" s="948"/>
      <c r="DS126" s="948"/>
      <c r="DT126" s="948"/>
      <c r="DU126" s="948"/>
      <c r="DV126" s="949" t="s">
        <v>66</v>
      </c>
      <c r="DW126" s="949"/>
      <c r="DX126" s="949"/>
      <c r="DY126" s="949"/>
      <c r="DZ126" s="950"/>
    </row>
    <row r="127" spans="1:130" s="95" customFormat="1" ht="26.25" customHeight="1" x14ac:dyDescent="0.2">
      <c r="A127" s="1081"/>
      <c r="B127" s="973"/>
      <c r="C127" s="995" t="s">
        <v>453</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66</v>
      </c>
      <c r="AB127" s="981"/>
      <c r="AC127" s="981"/>
      <c r="AD127" s="981"/>
      <c r="AE127" s="982"/>
      <c r="AF127" s="983" t="s">
        <v>66</v>
      </c>
      <c r="AG127" s="981"/>
      <c r="AH127" s="981"/>
      <c r="AI127" s="981"/>
      <c r="AJ127" s="982"/>
      <c r="AK127" s="983" t="s">
        <v>66</v>
      </c>
      <c r="AL127" s="981"/>
      <c r="AM127" s="981"/>
      <c r="AN127" s="981"/>
      <c r="AO127" s="982"/>
      <c r="AP127" s="984" t="s">
        <v>66</v>
      </c>
      <c r="AQ127" s="985"/>
      <c r="AR127" s="985"/>
      <c r="AS127" s="985"/>
      <c r="AT127" s="986"/>
      <c r="AU127" s="97"/>
      <c r="AV127" s="97"/>
      <c r="AW127" s="97"/>
      <c r="AX127" s="1054" t="s">
        <v>454</v>
      </c>
      <c r="AY127" s="1055"/>
      <c r="AZ127" s="1055"/>
      <c r="BA127" s="1055"/>
      <c r="BB127" s="1055"/>
      <c r="BC127" s="1055"/>
      <c r="BD127" s="1055"/>
      <c r="BE127" s="1056"/>
      <c r="BF127" s="1057" t="s">
        <v>455</v>
      </c>
      <c r="BG127" s="1055"/>
      <c r="BH127" s="1055"/>
      <c r="BI127" s="1055"/>
      <c r="BJ127" s="1055"/>
      <c r="BK127" s="1055"/>
      <c r="BL127" s="1056"/>
      <c r="BM127" s="1057" t="s">
        <v>456</v>
      </c>
      <c r="BN127" s="1055"/>
      <c r="BO127" s="1055"/>
      <c r="BP127" s="1055"/>
      <c r="BQ127" s="1055"/>
      <c r="BR127" s="1055"/>
      <c r="BS127" s="1056"/>
      <c r="BT127" s="1057" t="s">
        <v>457</v>
      </c>
      <c r="BU127" s="1055"/>
      <c r="BV127" s="1055"/>
      <c r="BW127" s="1055"/>
      <c r="BX127" s="1055"/>
      <c r="BY127" s="1055"/>
      <c r="BZ127" s="1078"/>
      <c r="CA127" s="97"/>
      <c r="CB127" s="97"/>
      <c r="CC127" s="97"/>
      <c r="CD127" s="120"/>
      <c r="CE127" s="120"/>
      <c r="CF127" s="120"/>
      <c r="CG127" s="97"/>
      <c r="CH127" s="97"/>
      <c r="CI127" s="97"/>
      <c r="CJ127" s="119"/>
      <c r="CK127" s="1045"/>
      <c r="CL127" s="1032"/>
      <c r="CM127" s="1032"/>
      <c r="CN127" s="1032"/>
      <c r="CO127" s="1033"/>
      <c r="CP127" s="944" t="s">
        <v>458</v>
      </c>
      <c r="CQ127" s="945"/>
      <c r="CR127" s="945"/>
      <c r="CS127" s="945"/>
      <c r="CT127" s="945"/>
      <c r="CU127" s="945"/>
      <c r="CV127" s="945"/>
      <c r="CW127" s="945"/>
      <c r="CX127" s="945"/>
      <c r="CY127" s="945"/>
      <c r="CZ127" s="945"/>
      <c r="DA127" s="945"/>
      <c r="DB127" s="945"/>
      <c r="DC127" s="945"/>
      <c r="DD127" s="945"/>
      <c r="DE127" s="945"/>
      <c r="DF127" s="946"/>
      <c r="DG127" s="947" t="s">
        <v>66</v>
      </c>
      <c r="DH127" s="948"/>
      <c r="DI127" s="948"/>
      <c r="DJ127" s="948"/>
      <c r="DK127" s="948"/>
      <c r="DL127" s="948" t="s">
        <v>66</v>
      </c>
      <c r="DM127" s="948"/>
      <c r="DN127" s="948"/>
      <c r="DO127" s="948"/>
      <c r="DP127" s="948"/>
      <c r="DQ127" s="948" t="s">
        <v>66</v>
      </c>
      <c r="DR127" s="948"/>
      <c r="DS127" s="948"/>
      <c r="DT127" s="948"/>
      <c r="DU127" s="948"/>
      <c r="DV127" s="949" t="s">
        <v>66</v>
      </c>
      <c r="DW127" s="949"/>
      <c r="DX127" s="949"/>
      <c r="DY127" s="949"/>
      <c r="DZ127" s="950"/>
    </row>
    <row r="128" spans="1:130" s="95" customFormat="1" ht="26.25" customHeight="1" thickBot="1" x14ac:dyDescent="0.25">
      <c r="A128" s="1064" t="s">
        <v>459</v>
      </c>
      <c r="B128" s="1065"/>
      <c r="C128" s="1065"/>
      <c r="D128" s="1065"/>
      <c r="E128" s="1065"/>
      <c r="F128" s="1065"/>
      <c r="G128" s="1065"/>
      <c r="H128" s="1065"/>
      <c r="I128" s="1065"/>
      <c r="J128" s="1065"/>
      <c r="K128" s="1065"/>
      <c r="L128" s="1065"/>
      <c r="M128" s="1065"/>
      <c r="N128" s="1065"/>
      <c r="O128" s="1065"/>
      <c r="P128" s="1065"/>
      <c r="Q128" s="1065"/>
      <c r="R128" s="1065"/>
      <c r="S128" s="1065"/>
      <c r="T128" s="1065"/>
      <c r="U128" s="1065"/>
      <c r="V128" s="1065"/>
      <c r="W128" s="1066" t="s">
        <v>460</v>
      </c>
      <c r="X128" s="1066"/>
      <c r="Y128" s="1066"/>
      <c r="Z128" s="1067"/>
      <c r="AA128" s="1068" t="s">
        <v>461</v>
      </c>
      <c r="AB128" s="1069"/>
      <c r="AC128" s="1069"/>
      <c r="AD128" s="1069"/>
      <c r="AE128" s="1070"/>
      <c r="AF128" s="1071" t="s">
        <v>442</v>
      </c>
      <c r="AG128" s="1069"/>
      <c r="AH128" s="1069"/>
      <c r="AI128" s="1069"/>
      <c r="AJ128" s="1070"/>
      <c r="AK128" s="1071" t="s">
        <v>461</v>
      </c>
      <c r="AL128" s="1069"/>
      <c r="AM128" s="1069"/>
      <c r="AN128" s="1069"/>
      <c r="AO128" s="1070"/>
      <c r="AP128" s="1072"/>
      <c r="AQ128" s="1073"/>
      <c r="AR128" s="1073"/>
      <c r="AS128" s="1073"/>
      <c r="AT128" s="1074"/>
      <c r="AU128" s="97"/>
      <c r="AV128" s="97"/>
      <c r="AW128" s="97"/>
      <c r="AX128" s="918" t="s">
        <v>462</v>
      </c>
      <c r="AY128" s="919"/>
      <c r="AZ128" s="919"/>
      <c r="BA128" s="919"/>
      <c r="BB128" s="919"/>
      <c r="BC128" s="919"/>
      <c r="BD128" s="919"/>
      <c r="BE128" s="920"/>
      <c r="BF128" s="1075" t="s">
        <v>66</v>
      </c>
      <c r="BG128" s="1076"/>
      <c r="BH128" s="1076"/>
      <c r="BI128" s="1076"/>
      <c r="BJ128" s="1076"/>
      <c r="BK128" s="1076"/>
      <c r="BL128" s="1077"/>
      <c r="BM128" s="1075">
        <v>15</v>
      </c>
      <c r="BN128" s="1076"/>
      <c r="BO128" s="1076"/>
      <c r="BP128" s="1076"/>
      <c r="BQ128" s="1076"/>
      <c r="BR128" s="1076"/>
      <c r="BS128" s="1077"/>
      <c r="BT128" s="1075">
        <v>20</v>
      </c>
      <c r="BU128" s="1076"/>
      <c r="BV128" s="1076"/>
      <c r="BW128" s="1076"/>
      <c r="BX128" s="1076"/>
      <c r="BY128" s="1076"/>
      <c r="BZ128" s="1098"/>
      <c r="CA128" s="120"/>
      <c r="CB128" s="120"/>
      <c r="CC128" s="120"/>
      <c r="CD128" s="120"/>
      <c r="CE128" s="120"/>
      <c r="CF128" s="120"/>
      <c r="CG128" s="97"/>
      <c r="CH128" s="97"/>
      <c r="CI128" s="97"/>
      <c r="CJ128" s="119"/>
      <c r="CK128" s="1046"/>
      <c r="CL128" s="1047"/>
      <c r="CM128" s="1047"/>
      <c r="CN128" s="1047"/>
      <c r="CO128" s="1048"/>
      <c r="CP128" s="1058" t="s">
        <v>463</v>
      </c>
      <c r="CQ128" s="748"/>
      <c r="CR128" s="748"/>
      <c r="CS128" s="748"/>
      <c r="CT128" s="748"/>
      <c r="CU128" s="748"/>
      <c r="CV128" s="748"/>
      <c r="CW128" s="748"/>
      <c r="CX128" s="748"/>
      <c r="CY128" s="748"/>
      <c r="CZ128" s="748"/>
      <c r="DA128" s="748"/>
      <c r="DB128" s="748"/>
      <c r="DC128" s="748"/>
      <c r="DD128" s="748"/>
      <c r="DE128" s="748"/>
      <c r="DF128" s="1059"/>
      <c r="DG128" s="1060">
        <v>34000</v>
      </c>
      <c r="DH128" s="1061"/>
      <c r="DI128" s="1061"/>
      <c r="DJ128" s="1061"/>
      <c r="DK128" s="1061"/>
      <c r="DL128" s="1061">
        <v>34000</v>
      </c>
      <c r="DM128" s="1061"/>
      <c r="DN128" s="1061"/>
      <c r="DO128" s="1061"/>
      <c r="DP128" s="1061"/>
      <c r="DQ128" s="1061">
        <v>34000</v>
      </c>
      <c r="DR128" s="1061"/>
      <c r="DS128" s="1061"/>
      <c r="DT128" s="1061"/>
      <c r="DU128" s="1061"/>
      <c r="DV128" s="1062">
        <v>0.8</v>
      </c>
      <c r="DW128" s="1062"/>
      <c r="DX128" s="1062"/>
      <c r="DY128" s="1062"/>
      <c r="DZ128" s="1063"/>
    </row>
    <row r="129" spans="1:131" s="95" customFormat="1" ht="26.25" customHeight="1" x14ac:dyDescent="0.2">
      <c r="A129" s="956" t="s">
        <v>45</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464</v>
      </c>
      <c r="X129" s="1093"/>
      <c r="Y129" s="1093"/>
      <c r="Z129" s="1094"/>
      <c r="AA129" s="980">
        <v>4122504</v>
      </c>
      <c r="AB129" s="981"/>
      <c r="AC129" s="981"/>
      <c r="AD129" s="981"/>
      <c r="AE129" s="982"/>
      <c r="AF129" s="983">
        <v>4239651</v>
      </c>
      <c r="AG129" s="981"/>
      <c r="AH129" s="981"/>
      <c r="AI129" s="981"/>
      <c r="AJ129" s="982"/>
      <c r="AK129" s="983">
        <v>4956190</v>
      </c>
      <c r="AL129" s="981"/>
      <c r="AM129" s="981"/>
      <c r="AN129" s="981"/>
      <c r="AO129" s="982"/>
      <c r="AP129" s="1095"/>
      <c r="AQ129" s="1096"/>
      <c r="AR129" s="1096"/>
      <c r="AS129" s="1096"/>
      <c r="AT129" s="1097"/>
      <c r="AU129" s="98"/>
      <c r="AV129" s="98"/>
      <c r="AW129" s="98"/>
      <c r="AX129" s="1087" t="s">
        <v>465</v>
      </c>
      <c r="AY129" s="945"/>
      <c r="AZ129" s="945"/>
      <c r="BA129" s="945"/>
      <c r="BB129" s="945"/>
      <c r="BC129" s="945"/>
      <c r="BD129" s="945"/>
      <c r="BE129" s="946"/>
      <c r="BF129" s="1088" t="s">
        <v>370</v>
      </c>
      <c r="BG129" s="1089"/>
      <c r="BH129" s="1089"/>
      <c r="BI129" s="1089"/>
      <c r="BJ129" s="1089"/>
      <c r="BK129" s="1089"/>
      <c r="BL129" s="1090"/>
      <c r="BM129" s="1088">
        <v>20</v>
      </c>
      <c r="BN129" s="1089"/>
      <c r="BO129" s="1089"/>
      <c r="BP129" s="1089"/>
      <c r="BQ129" s="1089"/>
      <c r="BR129" s="1089"/>
      <c r="BS129" s="1090"/>
      <c r="BT129" s="1088">
        <v>30</v>
      </c>
      <c r="BU129" s="1089"/>
      <c r="BV129" s="1089"/>
      <c r="BW129" s="1089"/>
      <c r="BX129" s="1089"/>
      <c r="BY129" s="1089"/>
      <c r="BZ129" s="109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2">
      <c r="A130" s="956" t="s">
        <v>466</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467</v>
      </c>
      <c r="X130" s="1093"/>
      <c r="Y130" s="1093"/>
      <c r="Z130" s="1094"/>
      <c r="AA130" s="980">
        <v>542173</v>
      </c>
      <c r="AB130" s="981"/>
      <c r="AC130" s="981"/>
      <c r="AD130" s="981"/>
      <c r="AE130" s="982"/>
      <c r="AF130" s="983">
        <v>546700</v>
      </c>
      <c r="AG130" s="981"/>
      <c r="AH130" s="981"/>
      <c r="AI130" s="981"/>
      <c r="AJ130" s="982"/>
      <c r="AK130" s="983">
        <v>547021</v>
      </c>
      <c r="AL130" s="981"/>
      <c r="AM130" s="981"/>
      <c r="AN130" s="981"/>
      <c r="AO130" s="982"/>
      <c r="AP130" s="1095"/>
      <c r="AQ130" s="1096"/>
      <c r="AR130" s="1096"/>
      <c r="AS130" s="1096"/>
      <c r="AT130" s="1097"/>
      <c r="AU130" s="98"/>
      <c r="AV130" s="98"/>
      <c r="AW130" s="98"/>
      <c r="AX130" s="1087" t="s">
        <v>468</v>
      </c>
      <c r="AY130" s="945"/>
      <c r="AZ130" s="945"/>
      <c r="BA130" s="945"/>
      <c r="BB130" s="945"/>
      <c r="BC130" s="945"/>
      <c r="BD130" s="945"/>
      <c r="BE130" s="946"/>
      <c r="BF130" s="1123">
        <v>8.1999999999999993</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5">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469</v>
      </c>
      <c r="X131" s="1130"/>
      <c r="Y131" s="1130"/>
      <c r="Z131" s="1131"/>
      <c r="AA131" s="1026">
        <v>3580331</v>
      </c>
      <c r="AB131" s="1008"/>
      <c r="AC131" s="1008"/>
      <c r="AD131" s="1008"/>
      <c r="AE131" s="1009"/>
      <c r="AF131" s="1007">
        <v>3692951</v>
      </c>
      <c r="AG131" s="1008"/>
      <c r="AH131" s="1008"/>
      <c r="AI131" s="1008"/>
      <c r="AJ131" s="1009"/>
      <c r="AK131" s="1007">
        <v>4409169</v>
      </c>
      <c r="AL131" s="1008"/>
      <c r="AM131" s="1008"/>
      <c r="AN131" s="1008"/>
      <c r="AO131" s="1009"/>
      <c r="AP131" s="1132"/>
      <c r="AQ131" s="1133"/>
      <c r="AR131" s="1133"/>
      <c r="AS131" s="1133"/>
      <c r="AT131" s="1134"/>
      <c r="AU131" s="98"/>
      <c r="AV131" s="98"/>
      <c r="AW131" s="98"/>
      <c r="AX131" s="1105" t="s">
        <v>470</v>
      </c>
      <c r="AY131" s="748"/>
      <c r="AZ131" s="748"/>
      <c r="BA131" s="748"/>
      <c r="BB131" s="748"/>
      <c r="BC131" s="748"/>
      <c r="BD131" s="748"/>
      <c r="BE131" s="1059"/>
      <c r="BF131" s="1106" t="s">
        <v>442</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2">
      <c r="A132" s="1112" t="s">
        <v>471</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472</v>
      </c>
      <c r="W132" s="1116"/>
      <c r="X132" s="1116"/>
      <c r="Y132" s="1116"/>
      <c r="Z132" s="1117"/>
      <c r="AA132" s="1118">
        <v>8.5834242700000001</v>
      </c>
      <c r="AB132" s="1119"/>
      <c r="AC132" s="1119"/>
      <c r="AD132" s="1119"/>
      <c r="AE132" s="1120"/>
      <c r="AF132" s="1121">
        <v>8.3511262399999993</v>
      </c>
      <c r="AG132" s="1119"/>
      <c r="AH132" s="1119"/>
      <c r="AI132" s="1119"/>
      <c r="AJ132" s="1120"/>
      <c r="AK132" s="1121">
        <v>7.6682476900000003</v>
      </c>
      <c r="AL132" s="1119"/>
      <c r="AM132" s="1119"/>
      <c r="AN132" s="1119"/>
      <c r="AO132" s="1120"/>
      <c r="AP132" s="1023"/>
      <c r="AQ132" s="1024"/>
      <c r="AR132" s="1024"/>
      <c r="AS132" s="1024"/>
      <c r="AT132" s="112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5">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473</v>
      </c>
      <c r="W133" s="1099"/>
      <c r="X133" s="1099"/>
      <c r="Y133" s="1099"/>
      <c r="Z133" s="1100"/>
      <c r="AA133" s="1101">
        <v>7.6</v>
      </c>
      <c r="AB133" s="1102"/>
      <c r="AC133" s="1102"/>
      <c r="AD133" s="1102"/>
      <c r="AE133" s="1103"/>
      <c r="AF133" s="1101">
        <v>8.1</v>
      </c>
      <c r="AG133" s="1102"/>
      <c r="AH133" s="1102"/>
      <c r="AI133" s="1102"/>
      <c r="AJ133" s="1103"/>
      <c r="AK133" s="1101">
        <v>8.1999999999999993</v>
      </c>
      <c r="AL133" s="1102"/>
      <c r="AM133" s="1102"/>
      <c r="AN133" s="1102"/>
      <c r="AO133" s="1103"/>
      <c r="AP133" s="1050"/>
      <c r="AQ133" s="1051"/>
      <c r="AR133" s="1051"/>
      <c r="AS133" s="1051"/>
      <c r="AT133" s="1104"/>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2">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4" hidden="1" x14ac:dyDescent="0.2">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U/Zccl4qQUrrw/GeLtBASj2EviZqYg7dqMezFBh7y9WgRdqKdVdoUNopUlwTtdrjE6Hh/AIm/AfpaZMp6KHzJQ==" saltValue="Mw6hd2IgwO0mXrFEtlS5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D1" zoomScale="80" zoomScaleNormal="85" zoomScaleSheetLayoutView="80" workbookViewId="0">
      <selection activeCell="B36" sqref="E36:S36"/>
    </sheetView>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474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sheetProtection algorithmName="SHA-512" hashValue="GweARf86Op5yCj16kEq2diXd/AIiquOoKKvbJSb4K4q//MrnNbTnNOv2D7gi1kOAb1lSSEH8ZldZWnIxIbCZsQ==" saltValue="tZXnobrd6ASXRUlu55VFR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B36" sqref="E36:S36"/>
    </sheetView>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0IJ5Mrd1wCaQC3ntpsmh9lARc9EfYBC6fyHEZAVQ1gVi4AT14a2RBBlYdRnA1/vAki3BvzoQqB2AJG7JiMTJg==" saltValue="C9Tu6Zd2ZHOXg5eNKKrHT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B36" sqref="E36:S36"/>
    </sheetView>
  </sheetViews>
  <sheetFormatPr defaultColWidth="0" defaultRowHeight="13.5" customHeight="1" zeroHeight="1" x14ac:dyDescent="0.2"/>
  <cols>
    <col min="1" max="36" width="2.44140625" style="124" customWidth="1"/>
    <col min="37" max="44" width="17" style="124" customWidth="1"/>
    <col min="45" max="45" width="6.109375" style="131" customWidth="1"/>
    <col min="46" max="46" width="3" style="129" customWidth="1"/>
    <col min="47" max="47" width="19.109375" style="124" hidden="1" customWidth="1"/>
    <col min="48" max="52" width="12.6640625" style="124" hidden="1" customWidth="1"/>
    <col min="53" max="16384" width="8.6640625" style="124" hidden="1"/>
  </cols>
  <sheetData>
    <row r="1" spans="1:46" ht="13.2" x14ac:dyDescent="0.2">
      <c r="AS1" s="125"/>
      <c r="AT1" s="125"/>
    </row>
    <row r="2" spans="1:46" ht="13.2" x14ac:dyDescent="0.2">
      <c r="AS2" s="125"/>
      <c r="AT2" s="125"/>
    </row>
    <row r="3" spans="1:46" ht="13.2" x14ac:dyDescent="0.2">
      <c r="AS3" s="125"/>
      <c r="AT3" s="125"/>
    </row>
    <row r="4" spans="1:46" ht="13.2" x14ac:dyDescent="0.2">
      <c r="AS4" s="125"/>
      <c r="AT4" s="125"/>
    </row>
    <row r="5" spans="1:46" ht="16.2" x14ac:dyDescent="0.2">
      <c r="A5" s="126" t="s">
        <v>475</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ht="13.2" x14ac:dyDescent="0.2">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476</v>
      </c>
      <c r="AL6" s="130"/>
      <c r="AM6" s="130"/>
      <c r="AN6" s="130"/>
      <c r="AO6" s="125"/>
      <c r="AP6" s="125"/>
      <c r="AQ6" s="125"/>
      <c r="AR6" s="125"/>
    </row>
    <row r="7" spans="1:46" ht="13.5" customHeight="1" x14ac:dyDescent="0.2">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36" t="s">
        <v>477</v>
      </c>
      <c r="AP7" s="135"/>
      <c r="AQ7" s="136" t="s">
        <v>478</v>
      </c>
      <c r="AR7" s="137"/>
    </row>
    <row r="8" spans="1:46" ht="13.2" x14ac:dyDescent="0.2">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37"/>
      <c r="AP8" s="141" t="s">
        <v>479</v>
      </c>
      <c r="AQ8" s="142" t="s">
        <v>480</v>
      </c>
      <c r="AR8" s="143" t="s">
        <v>481</v>
      </c>
    </row>
    <row r="9" spans="1:46" ht="13.2" x14ac:dyDescent="0.2">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38" t="s">
        <v>482</v>
      </c>
      <c r="AL9" s="1139"/>
      <c r="AM9" s="1139"/>
      <c r="AN9" s="1140"/>
      <c r="AO9" s="144">
        <v>1580528</v>
      </c>
      <c r="AP9" s="144">
        <v>157282</v>
      </c>
      <c r="AQ9" s="145">
        <v>106927</v>
      </c>
      <c r="AR9" s="146">
        <v>47.1</v>
      </c>
    </row>
    <row r="10" spans="1:46" ht="13.5" customHeight="1" x14ac:dyDescent="0.2">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38" t="s">
        <v>483</v>
      </c>
      <c r="AL10" s="1139"/>
      <c r="AM10" s="1139"/>
      <c r="AN10" s="1140"/>
      <c r="AO10" s="147">
        <v>198034</v>
      </c>
      <c r="AP10" s="147">
        <v>19707</v>
      </c>
      <c r="AQ10" s="148">
        <v>15145</v>
      </c>
      <c r="AR10" s="149">
        <v>30.1</v>
      </c>
    </row>
    <row r="11" spans="1:46" ht="13.5" customHeight="1" x14ac:dyDescent="0.2">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38" t="s">
        <v>484</v>
      </c>
      <c r="AL11" s="1139"/>
      <c r="AM11" s="1139"/>
      <c r="AN11" s="1140"/>
      <c r="AO11" s="147" t="s">
        <v>485</v>
      </c>
      <c r="AP11" s="147" t="s">
        <v>485</v>
      </c>
      <c r="AQ11" s="148">
        <v>1510</v>
      </c>
      <c r="AR11" s="149" t="s">
        <v>485</v>
      </c>
    </row>
    <row r="12" spans="1:46" ht="13.5" customHeight="1" x14ac:dyDescent="0.2">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38" t="s">
        <v>486</v>
      </c>
      <c r="AL12" s="1139"/>
      <c r="AM12" s="1139"/>
      <c r="AN12" s="1140"/>
      <c r="AO12" s="147" t="s">
        <v>485</v>
      </c>
      <c r="AP12" s="147" t="s">
        <v>485</v>
      </c>
      <c r="AQ12" s="148">
        <v>21</v>
      </c>
      <c r="AR12" s="149" t="s">
        <v>485</v>
      </c>
    </row>
    <row r="13" spans="1:46" ht="13.5" customHeight="1" x14ac:dyDescent="0.2">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38" t="s">
        <v>487</v>
      </c>
      <c r="AL13" s="1139"/>
      <c r="AM13" s="1139"/>
      <c r="AN13" s="1140"/>
      <c r="AO13" s="147">
        <v>102541</v>
      </c>
      <c r="AP13" s="147">
        <v>10204</v>
      </c>
      <c r="AQ13" s="148">
        <v>4533</v>
      </c>
      <c r="AR13" s="149">
        <v>125.1</v>
      </c>
    </row>
    <row r="14" spans="1:46" ht="13.5" customHeight="1" x14ac:dyDescent="0.2">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38" t="s">
        <v>488</v>
      </c>
      <c r="AL14" s="1139"/>
      <c r="AM14" s="1139"/>
      <c r="AN14" s="1140"/>
      <c r="AO14" s="147">
        <v>63862</v>
      </c>
      <c r="AP14" s="147">
        <v>6355</v>
      </c>
      <c r="AQ14" s="148">
        <v>2422</v>
      </c>
      <c r="AR14" s="149">
        <v>162.4</v>
      </c>
    </row>
    <row r="15" spans="1:46" ht="13.5" customHeight="1" x14ac:dyDescent="0.2">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41" t="s">
        <v>489</v>
      </c>
      <c r="AL15" s="1142"/>
      <c r="AM15" s="1142"/>
      <c r="AN15" s="1143"/>
      <c r="AO15" s="147">
        <v>-124374</v>
      </c>
      <c r="AP15" s="147">
        <v>-12377</v>
      </c>
      <c r="AQ15" s="148">
        <v>-7979</v>
      </c>
      <c r="AR15" s="149">
        <v>55.1</v>
      </c>
    </row>
    <row r="16" spans="1:46" ht="13.2" x14ac:dyDescent="0.2">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41" t="s">
        <v>127</v>
      </c>
      <c r="AL16" s="1142"/>
      <c r="AM16" s="1142"/>
      <c r="AN16" s="1143"/>
      <c r="AO16" s="147">
        <v>1820591</v>
      </c>
      <c r="AP16" s="147">
        <v>181171</v>
      </c>
      <c r="AQ16" s="148">
        <v>122579</v>
      </c>
      <c r="AR16" s="149">
        <v>47.8</v>
      </c>
    </row>
    <row r="17" spans="1:46" ht="13.2" x14ac:dyDescent="0.2">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ht="13.2" x14ac:dyDescent="0.2">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ht="13.2" x14ac:dyDescent="0.2">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490</v>
      </c>
      <c r="AL19" s="125"/>
      <c r="AM19" s="125"/>
      <c r="AN19" s="125"/>
      <c r="AO19" s="125"/>
      <c r="AP19" s="125"/>
      <c r="AQ19" s="125"/>
      <c r="AR19" s="125"/>
    </row>
    <row r="20" spans="1:46" ht="13.2" x14ac:dyDescent="0.2">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491</v>
      </c>
      <c r="AP20" s="156" t="s">
        <v>492</v>
      </c>
      <c r="AQ20" s="157" t="s">
        <v>493</v>
      </c>
      <c r="AR20" s="158"/>
    </row>
    <row r="21" spans="1:46" s="164" customFormat="1" ht="13.2" x14ac:dyDescent="0.2">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44" t="s">
        <v>494</v>
      </c>
      <c r="AL21" s="1145"/>
      <c r="AM21" s="1145"/>
      <c r="AN21" s="1146"/>
      <c r="AO21" s="160">
        <v>17.510000000000002</v>
      </c>
      <c r="AP21" s="161">
        <v>10.66</v>
      </c>
      <c r="AQ21" s="162">
        <v>6.85</v>
      </c>
      <c r="AR21" s="130"/>
      <c r="AS21" s="163"/>
      <c r="AT21" s="159"/>
    </row>
    <row r="22" spans="1:46" s="164" customFormat="1" ht="13.2" x14ac:dyDescent="0.2">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44" t="s">
        <v>495</v>
      </c>
      <c r="AL22" s="1145"/>
      <c r="AM22" s="1145"/>
      <c r="AN22" s="1146"/>
      <c r="AO22" s="165">
        <v>92.4</v>
      </c>
      <c r="AP22" s="166">
        <v>96.3</v>
      </c>
      <c r="AQ22" s="167">
        <v>-3.9</v>
      </c>
      <c r="AR22" s="151"/>
      <c r="AS22" s="163"/>
      <c r="AT22" s="159"/>
    </row>
    <row r="23" spans="1:46" s="164" customFormat="1" ht="13.2" x14ac:dyDescent="0.2">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ht="13.2" x14ac:dyDescent="0.2">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ht="13.2" x14ac:dyDescent="0.2">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ht="13.2" x14ac:dyDescent="0.2">
      <c r="A26" s="1135" t="s">
        <v>496</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30"/>
    </row>
    <row r="27" spans="1:46" ht="13.2" x14ac:dyDescent="0.2">
      <c r="A27" s="172"/>
      <c r="AO27" s="125"/>
      <c r="AP27" s="125"/>
      <c r="AQ27" s="125"/>
      <c r="AR27" s="125"/>
      <c r="AS27" s="125"/>
      <c r="AT27" s="125"/>
    </row>
    <row r="28" spans="1:46" ht="16.2" x14ac:dyDescent="0.2">
      <c r="A28" s="126" t="s">
        <v>497</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ht="13.2" x14ac:dyDescent="0.2">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498</v>
      </c>
      <c r="AL29" s="130"/>
      <c r="AM29" s="130"/>
      <c r="AN29" s="130"/>
      <c r="AO29" s="125"/>
      <c r="AP29" s="125"/>
      <c r="AQ29" s="125"/>
      <c r="AR29" s="125"/>
      <c r="AS29" s="174"/>
    </row>
    <row r="30" spans="1:46" ht="13.5" customHeight="1" x14ac:dyDescent="0.2">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36" t="s">
        <v>477</v>
      </c>
      <c r="AP30" s="135"/>
      <c r="AQ30" s="136" t="s">
        <v>478</v>
      </c>
      <c r="AR30" s="137"/>
    </row>
    <row r="31" spans="1:46" ht="13.2" x14ac:dyDescent="0.2">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37"/>
      <c r="AP31" s="141" t="s">
        <v>479</v>
      </c>
      <c r="AQ31" s="142" t="s">
        <v>480</v>
      </c>
      <c r="AR31" s="143" t="s">
        <v>481</v>
      </c>
    </row>
    <row r="32" spans="1:46" ht="27" customHeight="1" x14ac:dyDescent="0.2">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52" t="s">
        <v>499</v>
      </c>
      <c r="AL32" s="1153"/>
      <c r="AM32" s="1153"/>
      <c r="AN32" s="1154"/>
      <c r="AO32" s="175">
        <v>293465</v>
      </c>
      <c r="AP32" s="175">
        <v>29203</v>
      </c>
      <c r="AQ32" s="176">
        <v>59977</v>
      </c>
      <c r="AR32" s="177">
        <v>-51.3</v>
      </c>
    </row>
    <row r="33" spans="1:46" ht="13.5" customHeight="1" x14ac:dyDescent="0.2">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52" t="s">
        <v>500</v>
      </c>
      <c r="AL33" s="1153"/>
      <c r="AM33" s="1153"/>
      <c r="AN33" s="1154"/>
      <c r="AO33" s="175" t="s">
        <v>485</v>
      </c>
      <c r="AP33" s="175" t="s">
        <v>485</v>
      </c>
      <c r="AQ33" s="176" t="s">
        <v>485</v>
      </c>
      <c r="AR33" s="177" t="s">
        <v>485</v>
      </c>
    </row>
    <row r="34" spans="1:46" ht="27" customHeight="1" x14ac:dyDescent="0.2">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52" t="s">
        <v>501</v>
      </c>
      <c r="AL34" s="1153"/>
      <c r="AM34" s="1153"/>
      <c r="AN34" s="1154"/>
      <c r="AO34" s="175" t="s">
        <v>485</v>
      </c>
      <c r="AP34" s="175" t="s">
        <v>485</v>
      </c>
      <c r="AQ34" s="176" t="s">
        <v>485</v>
      </c>
      <c r="AR34" s="177" t="s">
        <v>485</v>
      </c>
    </row>
    <row r="35" spans="1:46" ht="27" customHeight="1" x14ac:dyDescent="0.2">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52" t="s">
        <v>502</v>
      </c>
      <c r="AL35" s="1153"/>
      <c r="AM35" s="1153"/>
      <c r="AN35" s="1154"/>
      <c r="AO35" s="175">
        <v>561571</v>
      </c>
      <c r="AP35" s="175">
        <v>55883</v>
      </c>
      <c r="AQ35" s="176">
        <v>16053</v>
      </c>
      <c r="AR35" s="177">
        <v>248.1</v>
      </c>
    </row>
    <row r="36" spans="1:46" ht="27" customHeight="1" x14ac:dyDescent="0.2">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52" t="s">
        <v>503</v>
      </c>
      <c r="AL36" s="1153"/>
      <c r="AM36" s="1153"/>
      <c r="AN36" s="1154"/>
      <c r="AO36" s="175">
        <v>30091</v>
      </c>
      <c r="AP36" s="175">
        <v>2994</v>
      </c>
      <c r="AQ36" s="176">
        <v>3449</v>
      </c>
      <c r="AR36" s="177">
        <v>-13.2</v>
      </c>
    </row>
    <row r="37" spans="1:46" ht="13.5" customHeight="1" x14ac:dyDescent="0.2">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52" t="s">
        <v>504</v>
      </c>
      <c r="AL37" s="1153"/>
      <c r="AM37" s="1153"/>
      <c r="AN37" s="1154"/>
      <c r="AO37" s="175" t="s">
        <v>485</v>
      </c>
      <c r="AP37" s="175" t="s">
        <v>485</v>
      </c>
      <c r="AQ37" s="176">
        <v>404</v>
      </c>
      <c r="AR37" s="177" t="s">
        <v>485</v>
      </c>
    </row>
    <row r="38" spans="1:46" ht="27" customHeight="1" x14ac:dyDescent="0.2">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5" t="s">
        <v>505</v>
      </c>
      <c r="AL38" s="1156"/>
      <c r="AM38" s="1156"/>
      <c r="AN38" s="1157"/>
      <c r="AO38" s="178" t="s">
        <v>485</v>
      </c>
      <c r="AP38" s="178" t="s">
        <v>485</v>
      </c>
      <c r="AQ38" s="179">
        <v>3</v>
      </c>
      <c r="AR38" s="167" t="s">
        <v>485</v>
      </c>
      <c r="AS38" s="174"/>
    </row>
    <row r="39" spans="1:46" ht="13.2" x14ac:dyDescent="0.2">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5" t="s">
        <v>506</v>
      </c>
      <c r="AL39" s="1156"/>
      <c r="AM39" s="1156"/>
      <c r="AN39" s="1157"/>
      <c r="AO39" s="175" t="s">
        <v>485</v>
      </c>
      <c r="AP39" s="175" t="s">
        <v>485</v>
      </c>
      <c r="AQ39" s="176">
        <v>-3105</v>
      </c>
      <c r="AR39" s="177" t="s">
        <v>485</v>
      </c>
      <c r="AS39" s="174"/>
    </row>
    <row r="40" spans="1:46" ht="27" customHeight="1" x14ac:dyDescent="0.2">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52" t="s">
        <v>507</v>
      </c>
      <c r="AL40" s="1153"/>
      <c r="AM40" s="1153"/>
      <c r="AN40" s="1154"/>
      <c r="AO40" s="175">
        <v>-547021</v>
      </c>
      <c r="AP40" s="175">
        <v>-54435</v>
      </c>
      <c r="AQ40" s="176">
        <v>-51549</v>
      </c>
      <c r="AR40" s="177">
        <v>5.6</v>
      </c>
      <c r="AS40" s="174"/>
    </row>
    <row r="41" spans="1:46" ht="13.2" x14ac:dyDescent="0.2">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8" t="s">
        <v>242</v>
      </c>
      <c r="AL41" s="1159"/>
      <c r="AM41" s="1159"/>
      <c r="AN41" s="1160"/>
      <c r="AO41" s="175">
        <v>338106</v>
      </c>
      <c r="AP41" s="175">
        <v>33646</v>
      </c>
      <c r="AQ41" s="176">
        <v>25231</v>
      </c>
      <c r="AR41" s="177">
        <v>33.4</v>
      </c>
      <c r="AS41" s="174"/>
    </row>
    <row r="42" spans="1:46" ht="13.2" x14ac:dyDescent="0.2">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508</v>
      </c>
      <c r="AL42" s="125"/>
      <c r="AM42" s="125"/>
      <c r="AN42" s="125"/>
      <c r="AO42" s="125"/>
      <c r="AP42" s="125"/>
      <c r="AQ42" s="151"/>
      <c r="AR42" s="151"/>
      <c r="AS42" s="174"/>
    </row>
    <row r="43" spans="1:46" ht="13.2" x14ac:dyDescent="0.2">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ht="13.2" x14ac:dyDescent="0.2">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ht="13.2"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ht="13.2"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2">
      <c r="A47" s="184" t="s">
        <v>509</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ht="13.2" x14ac:dyDescent="0.2">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510</v>
      </c>
      <c r="AL48" s="185"/>
      <c r="AM48" s="185"/>
      <c r="AN48" s="185"/>
      <c r="AO48" s="185"/>
      <c r="AP48" s="185"/>
      <c r="AQ48" s="186"/>
      <c r="AR48" s="185"/>
    </row>
    <row r="49" spans="1:44" ht="13.5" customHeight="1" x14ac:dyDescent="0.2">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477</v>
      </c>
      <c r="AN49" s="1149" t="s">
        <v>511</v>
      </c>
      <c r="AO49" s="1150"/>
      <c r="AP49" s="1150"/>
      <c r="AQ49" s="1150"/>
      <c r="AR49" s="1151"/>
    </row>
    <row r="50" spans="1:44" ht="13.2" x14ac:dyDescent="0.2">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512</v>
      </c>
      <c r="AO50" s="192" t="s">
        <v>513</v>
      </c>
      <c r="AP50" s="193" t="s">
        <v>514</v>
      </c>
      <c r="AQ50" s="194" t="s">
        <v>515</v>
      </c>
      <c r="AR50" s="195" t="s">
        <v>516</v>
      </c>
    </row>
    <row r="51" spans="1:44" ht="13.2" x14ac:dyDescent="0.2">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517</v>
      </c>
      <c r="AL51" s="188"/>
      <c r="AM51" s="196">
        <v>4239012</v>
      </c>
      <c r="AN51" s="197">
        <v>401498</v>
      </c>
      <c r="AO51" s="198">
        <v>-44.6</v>
      </c>
      <c r="AP51" s="199">
        <v>90072</v>
      </c>
      <c r="AQ51" s="200">
        <v>13.3</v>
      </c>
      <c r="AR51" s="201">
        <v>-57.9</v>
      </c>
    </row>
    <row r="52" spans="1:44" ht="13.2" x14ac:dyDescent="0.2">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518</v>
      </c>
      <c r="AM52" s="204">
        <v>2395578</v>
      </c>
      <c r="AN52" s="205">
        <v>226897</v>
      </c>
      <c r="AO52" s="206">
        <v>-60.9</v>
      </c>
      <c r="AP52" s="207">
        <v>46083</v>
      </c>
      <c r="AQ52" s="208">
        <v>3.2</v>
      </c>
      <c r="AR52" s="209">
        <v>-64.099999999999994</v>
      </c>
    </row>
    <row r="53" spans="1:44" ht="13.2" x14ac:dyDescent="0.2">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519</v>
      </c>
      <c r="AL53" s="188"/>
      <c r="AM53" s="196">
        <v>2758081</v>
      </c>
      <c r="AN53" s="197">
        <v>263025</v>
      </c>
      <c r="AO53" s="198">
        <v>-34.5</v>
      </c>
      <c r="AP53" s="199">
        <v>88328</v>
      </c>
      <c r="AQ53" s="200">
        <v>-1.9</v>
      </c>
      <c r="AR53" s="201">
        <v>-32.6</v>
      </c>
    </row>
    <row r="54" spans="1:44" ht="13.2" x14ac:dyDescent="0.2">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518</v>
      </c>
      <c r="AM54" s="204">
        <v>2270313</v>
      </c>
      <c r="AN54" s="205">
        <v>216509</v>
      </c>
      <c r="AO54" s="206">
        <v>-4.5999999999999996</v>
      </c>
      <c r="AP54" s="207">
        <v>49013</v>
      </c>
      <c r="AQ54" s="208">
        <v>6.4</v>
      </c>
      <c r="AR54" s="209">
        <v>-11</v>
      </c>
    </row>
    <row r="55" spans="1:44" ht="13.2" x14ac:dyDescent="0.2">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520</v>
      </c>
      <c r="AL55" s="188"/>
      <c r="AM55" s="196">
        <v>3096910</v>
      </c>
      <c r="AN55" s="197">
        <v>298152</v>
      </c>
      <c r="AO55" s="198">
        <v>13.4</v>
      </c>
      <c r="AP55" s="199">
        <v>103390</v>
      </c>
      <c r="AQ55" s="200">
        <v>17.100000000000001</v>
      </c>
      <c r="AR55" s="201">
        <v>-3.7</v>
      </c>
    </row>
    <row r="56" spans="1:44" ht="13.2" x14ac:dyDescent="0.2">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518</v>
      </c>
      <c r="AM56" s="204">
        <v>2272725</v>
      </c>
      <c r="AN56" s="205">
        <v>218805</v>
      </c>
      <c r="AO56" s="206">
        <v>1.1000000000000001</v>
      </c>
      <c r="AP56" s="207">
        <v>51269</v>
      </c>
      <c r="AQ56" s="208">
        <v>4.5999999999999996</v>
      </c>
      <c r="AR56" s="209">
        <v>-3.5</v>
      </c>
    </row>
    <row r="57" spans="1:44" ht="13.2" x14ac:dyDescent="0.2">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521</v>
      </c>
      <c r="AL57" s="188"/>
      <c r="AM57" s="196">
        <v>3268477</v>
      </c>
      <c r="AN57" s="197">
        <v>319406</v>
      </c>
      <c r="AO57" s="198">
        <v>7.1</v>
      </c>
      <c r="AP57" s="199">
        <v>117234</v>
      </c>
      <c r="AQ57" s="200">
        <v>13.4</v>
      </c>
      <c r="AR57" s="201">
        <v>-6.3</v>
      </c>
    </row>
    <row r="58" spans="1:44" ht="13.2" x14ac:dyDescent="0.2">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518</v>
      </c>
      <c r="AM58" s="204">
        <v>1810853</v>
      </c>
      <c r="AN58" s="205">
        <v>176962</v>
      </c>
      <c r="AO58" s="206">
        <v>-19.100000000000001</v>
      </c>
      <c r="AP58" s="207">
        <v>59796</v>
      </c>
      <c r="AQ58" s="208">
        <v>16.600000000000001</v>
      </c>
      <c r="AR58" s="209">
        <v>-35.700000000000003</v>
      </c>
    </row>
    <row r="59" spans="1:44" ht="13.2" x14ac:dyDescent="0.2">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522</v>
      </c>
      <c r="AL59" s="188"/>
      <c r="AM59" s="196">
        <v>4097888</v>
      </c>
      <c r="AN59" s="197">
        <v>407791</v>
      </c>
      <c r="AO59" s="198">
        <v>27.7</v>
      </c>
      <c r="AP59" s="199">
        <v>97758</v>
      </c>
      <c r="AQ59" s="200">
        <v>-16.600000000000001</v>
      </c>
      <c r="AR59" s="201">
        <v>44.3</v>
      </c>
    </row>
    <row r="60" spans="1:44" ht="13.2" x14ac:dyDescent="0.2">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518</v>
      </c>
      <c r="AM60" s="204">
        <v>2914025</v>
      </c>
      <c r="AN60" s="205">
        <v>289982</v>
      </c>
      <c r="AO60" s="206">
        <v>63.9</v>
      </c>
      <c r="AP60" s="207">
        <v>45946</v>
      </c>
      <c r="AQ60" s="208">
        <v>-23.2</v>
      </c>
      <c r="AR60" s="209">
        <v>87.1</v>
      </c>
    </row>
    <row r="61" spans="1:44" ht="13.2" x14ac:dyDescent="0.2">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523</v>
      </c>
      <c r="AL61" s="210"/>
      <c r="AM61" s="211">
        <v>3492074</v>
      </c>
      <c r="AN61" s="212">
        <v>337974</v>
      </c>
      <c r="AO61" s="213">
        <v>-6.2</v>
      </c>
      <c r="AP61" s="214">
        <v>99356</v>
      </c>
      <c r="AQ61" s="215">
        <v>5.0999999999999996</v>
      </c>
      <c r="AR61" s="201">
        <v>-11.3</v>
      </c>
    </row>
    <row r="62" spans="1:44" ht="13.2" x14ac:dyDescent="0.2">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518</v>
      </c>
      <c r="AM62" s="204">
        <v>2332699</v>
      </c>
      <c r="AN62" s="205">
        <v>225831</v>
      </c>
      <c r="AO62" s="206">
        <v>-3.9</v>
      </c>
      <c r="AP62" s="207">
        <v>50421</v>
      </c>
      <c r="AQ62" s="208">
        <v>1.5</v>
      </c>
      <c r="AR62" s="209">
        <v>-5.4</v>
      </c>
    </row>
    <row r="63" spans="1:44" ht="13.2" x14ac:dyDescent="0.2">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ht="13.2" x14ac:dyDescent="0.2">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ht="13.2" x14ac:dyDescent="0.2">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ht="13.2" x14ac:dyDescent="0.2">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2">
      <c r="AK67" s="125"/>
      <c r="AL67" s="125"/>
      <c r="AM67" s="125"/>
      <c r="AN67" s="125"/>
      <c r="AO67" s="125"/>
      <c r="AP67" s="125"/>
      <c r="AQ67" s="125"/>
      <c r="AR67" s="125"/>
      <c r="AS67" s="125"/>
      <c r="AT67" s="125"/>
    </row>
    <row r="68" spans="1:46" ht="13.5" hidden="1" customHeight="1" x14ac:dyDescent="0.2">
      <c r="AK68" s="125"/>
      <c r="AL68" s="125"/>
      <c r="AM68" s="125"/>
      <c r="AN68" s="125"/>
      <c r="AO68" s="125"/>
      <c r="AP68" s="125"/>
      <c r="AQ68" s="125"/>
      <c r="AR68" s="125"/>
    </row>
    <row r="69" spans="1:46" ht="13.5" hidden="1" customHeight="1" x14ac:dyDescent="0.2">
      <c r="AK69" s="125"/>
      <c r="AL69" s="125"/>
      <c r="AM69" s="125"/>
      <c r="AN69" s="125"/>
      <c r="AO69" s="125"/>
      <c r="AP69" s="125"/>
      <c r="AQ69" s="125"/>
      <c r="AR69" s="125"/>
    </row>
    <row r="70" spans="1:46" ht="13.2" hidden="1" x14ac:dyDescent="0.2">
      <c r="AK70" s="125"/>
      <c r="AL70" s="125"/>
      <c r="AM70" s="125"/>
      <c r="AN70" s="125"/>
      <c r="AO70" s="125"/>
      <c r="AP70" s="125"/>
      <c r="AQ70" s="125"/>
      <c r="AR70" s="125"/>
    </row>
    <row r="71" spans="1:46" ht="13.2" hidden="1" x14ac:dyDescent="0.2">
      <c r="AK71" s="125"/>
      <c r="AL71" s="125"/>
      <c r="AM71" s="125"/>
      <c r="AN71" s="125"/>
      <c r="AO71" s="125"/>
      <c r="AP71" s="125"/>
      <c r="AQ71" s="125"/>
      <c r="AR71" s="125"/>
    </row>
    <row r="72" spans="1:46" ht="13.2" hidden="1" x14ac:dyDescent="0.2">
      <c r="AK72" s="125"/>
      <c r="AL72" s="125"/>
      <c r="AM72" s="125"/>
      <c r="AN72" s="125"/>
      <c r="AO72" s="125"/>
      <c r="AP72" s="125"/>
      <c r="AQ72" s="125"/>
      <c r="AR72" s="125"/>
    </row>
    <row r="73" spans="1:46" ht="13.2" hidden="1" x14ac:dyDescent="0.2">
      <c r="AK73" s="125"/>
      <c r="AL73" s="125"/>
      <c r="AM73" s="125"/>
      <c r="AN73" s="125"/>
      <c r="AO73" s="125"/>
      <c r="AP73" s="125"/>
      <c r="AQ73" s="125"/>
      <c r="AR73" s="125"/>
    </row>
  </sheetData>
  <sheetProtection algorithmName="SHA-512" hashValue="43nCz3gKq0lRlEJ18cP1pUJwg3ZuhloO6xgM+rGKLQyCZBuCaRgSTpCxr6ckwEiEHVKFx6pKgtuQREpg0C3OdQ==" saltValue="wVYTHqFqHKK1SIHilWbE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B36" sqref="E36:S36"/>
    </sheetView>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524</v>
      </c>
    </row>
    <row r="121" spans="125:125" ht="13.5" hidden="1" customHeight="1" x14ac:dyDescent="0.2">
      <c r="DU121" s="5"/>
    </row>
  </sheetData>
  <sheetProtection algorithmName="SHA-512" hashValue="LOjV3jTsWFjdYJD60XS1suprAkg1ujYQx24cZp1FW9OND/apkdf/B6Hrg+ahEqfLDHmpAFOaZ+cUIR1/D/17RQ==" saltValue="fUq7U6vQMRw8719xvaXh0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B36" sqref="E36:S36"/>
    </sheetView>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525</v>
      </c>
    </row>
  </sheetData>
  <sheetProtection algorithmName="SHA-512" hashValue="24hg2qJ/7fKRkxeWDNKIZ/4D5DsHor+fkTFUYtCXFj0EC6pZFrM0Ba8dwX1xn+dxGei0C2W0qssr+lgnkx/kRA==" saltValue="C3C8Vz7UKxTv0PSWQDxH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80" zoomScaleNormal="80" zoomScaleSheetLayoutView="100" workbookViewId="0">
      <selection activeCell="B36" sqref="E36:S36"/>
    </sheetView>
  </sheetViews>
  <sheetFormatPr defaultColWidth="0" defaultRowHeight="13.5" customHeight="1" zeroHeight="1" x14ac:dyDescent="0.2"/>
  <cols>
    <col min="1" max="1" width="8.21875" style="218" customWidth="1"/>
    <col min="2" max="16" width="14.6640625" style="218" customWidth="1"/>
    <col min="17"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19"/>
      <c r="C45" s="219"/>
      <c r="D45" s="219"/>
      <c r="E45" s="219"/>
      <c r="F45" s="219"/>
      <c r="G45" s="219"/>
      <c r="H45" s="219"/>
      <c r="I45" s="219"/>
      <c r="J45" s="220" t="s">
        <v>527</v>
      </c>
    </row>
    <row r="46" spans="2:10" ht="29.25" customHeight="1" thickBot="1" x14ac:dyDescent="0.25">
      <c r="B46" s="221" t="s">
        <v>24</v>
      </c>
      <c r="C46" s="222"/>
      <c r="D46" s="222"/>
      <c r="E46" s="223" t="s">
        <v>528</v>
      </c>
      <c r="F46" s="224" t="s">
        <v>3</v>
      </c>
      <c r="G46" s="225" t="s">
        <v>4</v>
      </c>
      <c r="H46" s="225" t="s">
        <v>5</v>
      </c>
      <c r="I46" s="225" t="s">
        <v>6</v>
      </c>
      <c r="J46" s="226" t="s">
        <v>7</v>
      </c>
    </row>
    <row r="47" spans="2:10" ht="57.75" customHeight="1" x14ac:dyDescent="0.2">
      <c r="B47" s="227"/>
      <c r="C47" s="1161" t="s">
        <v>529</v>
      </c>
      <c r="D47" s="1161"/>
      <c r="E47" s="1162"/>
      <c r="F47" s="228">
        <v>48.87</v>
      </c>
      <c r="G47" s="229">
        <v>56.47</v>
      </c>
      <c r="H47" s="229">
        <v>63.27</v>
      </c>
      <c r="I47" s="229">
        <v>58.28</v>
      </c>
      <c r="J47" s="230">
        <v>54.34</v>
      </c>
    </row>
    <row r="48" spans="2:10" ht="57.75" customHeight="1" x14ac:dyDescent="0.2">
      <c r="B48" s="231"/>
      <c r="C48" s="1163" t="s">
        <v>530</v>
      </c>
      <c r="D48" s="1163"/>
      <c r="E48" s="1164"/>
      <c r="F48" s="232">
        <v>9.9600000000000009</v>
      </c>
      <c r="G48" s="233">
        <v>13.49</v>
      </c>
      <c r="H48" s="233">
        <v>10.77</v>
      </c>
      <c r="I48" s="233">
        <v>7.37</v>
      </c>
      <c r="J48" s="234">
        <v>7.89</v>
      </c>
    </row>
    <row r="49" spans="2:10" ht="57.75" customHeight="1" thickBot="1" x14ac:dyDescent="0.25">
      <c r="B49" s="235"/>
      <c r="C49" s="1165" t="s">
        <v>531</v>
      </c>
      <c r="D49" s="1165"/>
      <c r="E49" s="1166"/>
      <c r="F49" s="236">
        <v>6.76</v>
      </c>
      <c r="G49" s="237">
        <v>11.46</v>
      </c>
      <c r="H49" s="237">
        <v>4.24</v>
      </c>
      <c r="I49" s="237" t="s">
        <v>532</v>
      </c>
      <c r="J49" s="238">
        <v>6.07</v>
      </c>
    </row>
    <row r="50" spans="2:10" ht="13.2" x14ac:dyDescent="0.2"/>
  </sheetData>
  <sheetProtection algorithmName="SHA-512" hashValue="cdvyPVVylK/HuWOz3xOTnlK0TkRRdUfhQ2q6KzNmpfGx1ActOM79EiT/CDfVEuux69rtDZZbuXBm5F/F8MayFg==" saltValue="NriR1V6BEU7yLBJJDRD1F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2023-11-20T07:32:56Z</cp:lastPrinted>
  <dcterms:created xsi:type="dcterms:W3CDTF">2023-09-20T23:59:32Z</dcterms:created>
  <dcterms:modified xsi:type="dcterms:W3CDTF">2023-11-21T08:09:48Z</dcterms:modified>
  <cp:category/>
</cp:coreProperties>
</file>